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16" yWindow="456" windowWidth="15036" windowHeight="7620" activeTab="1"/>
  </bookViews>
  <sheets>
    <sheet name="2020" sheetId="2" r:id="rId1"/>
    <sheet name="2021-2022" sheetId="3" r:id="rId2"/>
  </sheets>
  <definedNames>
    <definedName name="_xlnm.Print_Area" localSheetId="0">'2020'!$A$1:$E$334</definedName>
    <definedName name="_xlnm.Print_Area" localSheetId="1">'2021-2022'!$A$1:$G$291</definedName>
  </definedNames>
  <calcPr calcId="124519"/>
</workbook>
</file>

<file path=xl/calcChain.xml><?xml version="1.0" encoding="utf-8"?>
<calcChain xmlns="http://schemas.openxmlformats.org/spreadsheetml/2006/main">
  <c r="E176" i="2"/>
  <c r="E264" i="3"/>
  <c r="E265"/>
  <c r="E224"/>
  <c r="E186"/>
  <c r="F172"/>
  <c r="G172"/>
  <c r="E181"/>
  <c r="E179"/>
  <c r="E172" s="1"/>
  <c r="E175"/>
  <c r="E166"/>
  <c r="E164"/>
  <c r="E162"/>
  <c r="E160"/>
  <c r="E158"/>
  <c r="E156"/>
  <c r="E154"/>
  <c r="E152"/>
  <c r="E141"/>
  <c r="E136"/>
  <c r="E131"/>
  <c r="E134"/>
  <c r="E127"/>
  <c r="E129"/>
  <c r="E261" i="2" l="1"/>
  <c r="E221"/>
  <c r="E220" s="1"/>
  <c r="E210"/>
  <c r="E205"/>
  <c r="E203"/>
  <c r="E151" l="1"/>
  <c r="E251"/>
  <c r="E94"/>
  <c r="D94"/>
  <c r="E55"/>
  <c r="E34"/>
  <c r="D20"/>
  <c r="E20"/>
  <c r="E11"/>
  <c r="D11"/>
  <c r="D329" l="1"/>
  <c r="D327"/>
  <c r="D326" s="1"/>
  <c r="D324"/>
  <c r="D322"/>
  <c r="D320"/>
  <c r="D317"/>
  <c r="D315"/>
  <c r="D314" s="1"/>
  <c r="D311"/>
  <c r="D309"/>
  <c r="D307"/>
  <c r="D306"/>
  <c r="D302"/>
  <c r="D300"/>
  <c r="D298"/>
  <c r="D297" s="1"/>
  <c r="D295"/>
  <c r="D293"/>
  <c r="D288"/>
  <c r="D286"/>
  <c r="D282"/>
  <c r="D280"/>
  <c r="D279" s="1"/>
  <c r="D277"/>
  <c r="D276" s="1"/>
  <c r="D274"/>
  <c r="D272"/>
  <c r="D270"/>
  <c r="D267"/>
  <c r="D265"/>
  <c r="D261"/>
  <c r="D258"/>
  <c r="D256"/>
  <c r="D254"/>
  <c r="D251"/>
  <c r="D249"/>
  <c r="D245"/>
  <c r="D244" s="1"/>
  <c r="D241"/>
  <c r="D240" s="1"/>
  <c r="D237"/>
  <c r="D233"/>
  <c r="D229"/>
  <c r="D227"/>
  <c r="D225"/>
  <c r="D218"/>
  <c r="D216"/>
  <c r="D214"/>
  <c r="D211"/>
  <c r="D208"/>
  <c r="D201"/>
  <c r="D199"/>
  <c r="D197"/>
  <c r="D195"/>
  <c r="D193"/>
  <c r="D191"/>
  <c r="D189"/>
  <c r="D187"/>
  <c r="D185"/>
  <c r="D183"/>
  <c r="D180"/>
  <c r="D178"/>
  <c r="D174"/>
  <c r="D172"/>
  <c r="D170"/>
  <c r="D167" s="1"/>
  <c r="D165"/>
  <c r="D163"/>
  <c r="D161"/>
  <c r="D158"/>
  <c r="D156"/>
  <c r="D154"/>
  <c r="D148"/>
  <c r="D146"/>
  <c r="D142"/>
  <c r="D141" s="1"/>
  <c r="D139"/>
  <c r="D137"/>
  <c r="D134"/>
  <c r="D132"/>
  <c r="D130"/>
  <c r="D126"/>
  <c r="D125" s="1"/>
  <c r="D123"/>
  <c r="D122" s="1"/>
  <c r="D119"/>
  <c r="D118" s="1"/>
  <c r="D116"/>
  <c r="D114"/>
  <c r="D112"/>
  <c r="D110"/>
  <c r="D109" s="1"/>
  <c r="D106"/>
  <c r="D104"/>
  <c r="D102"/>
  <c r="D100"/>
  <c r="D98"/>
  <c r="D92"/>
  <c r="D90"/>
  <c r="D87"/>
  <c r="D84"/>
  <c r="D81"/>
  <c r="D80" s="1"/>
  <c r="D78"/>
  <c r="D77" s="1"/>
  <c r="D75"/>
  <c r="D73"/>
  <c r="D71"/>
  <c r="D68"/>
  <c r="D65"/>
  <c r="D61"/>
  <c r="D58"/>
  <c r="D55"/>
  <c r="D52"/>
  <c r="D49"/>
  <c r="D47"/>
  <c r="D45"/>
  <c r="D43"/>
  <c r="D40"/>
  <c r="D39" s="1"/>
  <c r="D34"/>
  <c r="D31"/>
  <c r="D25"/>
  <c r="D23"/>
  <c r="D16"/>
  <c r="D14"/>
  <c r="D9"/>
  <c r="D7"/>
  <c r="D6" s="1"/>
  <c r="G275" i="3"/>
  <c r="E275"/>
  <c r="G270"/>
  <c r="E270"/>
  <c r="G264"/>
  <c r="G255"/>
  <c r="E255"/>
  <c r="G250"/>
  <c r="E250"/>
  <c r="G243"/>
  <c r="G242" s="1"/>
  <c r="E243"/>
  <c r="E242" s="1"/>
  <c r="G224"/>
  <c r="G213"/>
  <c r="E213"/>
  <c r="G209"/>
  <c r="E209"/>
  <c r="G205"/>
  <c r="E205"/>
  <c r="G197"/>
  <c r="E197"/>
  <c r="E196" s="1"/>
  <c r="G189"/>
  <c r="E189"/>
  <c r="G185"/>
  <c r="E185"/>
  <c r="G151"/>
  <c r="E151"/>
  <c r="G140"/>
  <c r="E140"/>
  <c r="G126"/>
  <c r="E126"/>
  <c r="G96"/>
  <c r="E96"/>
  <c r="G84"/>
  <c r="G83" s="1"/>
  <c r="E84"/>
  <c r="E83" s="1"/>
  <c r="G72"/>
  <c r="E72"/>
  <c r="G69"/>
  <c r="E69"/>
  <c r="G62"/>
  <c r="E62"/>
  <c r="G56"/>
  <c r="E56"/>
  <c r="E55" s="1"/>
  <c r="G49"/>
  <c r="E49"/>
  <c r="G37"/>
  <c r="E37"/>
  <c r="G34"/>
  <c r="E34"/>
  <c r="G26"/>
  <c r="E26"/>
  <c r="G18"/>
  <c r="E18"/>
  <c r="G11"/>
  <c r="E11"/>
  <c r="G6"/>
  <c r="E6"/>
  <c r="D248" i="2" l="1"/>
  <c r="D232"/>
  <c r="D231" s="1"/>
  <c r="D97"/>
  <c r="D96" s="1"/>
  <c r="D64"/>
  <c r="D30"/>
  <c r="D13"/>
  <c r="G55" i="3"/>
  <c r="E125"/>
  <c r="E289" s="1"/>
  <c r="G125"/>
  <c r="D136" i="2"/>
  <c r="D129"/>
  <c r="D207"/>
  <c r="D224"/>
  <c r="D150"/>
  <c r="D121"/>
  <c r="D285"/>
  <c r="D284" s="1"/>
  <c r="D22"/>
  <c r="D42"/>
  <c r="D54"/>
  <c r="D70"/>
  <c r="D83"/>
  <c r="D182"/>
  <c r="D260"/>
  <c r="D292"/>
  <c r="D319"/>
  <c r="D145"/>
  <c r="G196" i="3"/>
  <c r="D144" i="2" l="1"/>
  <c r="D128"/>
  <c r="D63"/>
  <c r="D5"/>
  <c r="G289" i="3"/>
  <c r="E309" i="2"/>
  <c r="E307"/>
  <c r="E148"/>
  <c r="E237"/>
  <c r="E139"/>
  <c r="E130"/>
  <c r="E116"/>
  <c r="E329"/>
  <c r="E327"/>
  <c r="E326" s="1"/>
  <c r="E324"/>
  <c r="E322"/>
  <c r="E320"/>
  <c r="E317"/>
  <c r="E315"/>
  <c r="E311"/>
  <c r="E302"/>
  <c r="E300"/>
  <c r="E298"/>
  <c r="E295"/>
  <c r="E293"/>
  <c r="E288"/>
  <c r="E286"/>
  <c r="E282"/>
  <c r="E280"/>
  <c r="E277"/>
  <c r="E276" s="1"/>
  <c r="E274"/>
  <c r="E272"/>
  <c r="E270"/>
  <c r="E267"/>
  <c r="E265"/>
  <c r="E258"/>
  <c r="E256"/>
  <c r="E254"/>
  <c r="E249"/>
  <c r="E245"/>
  <c r="E244" s="1"/>
  <c r="E241"/>
  <c r="E240" s="1"/>
  <c r="E233"/>
  <c r="E229"/>
  <c r="E227"/>
  <c r="E225"/>
  <c r="E218"/>
  <c r="E216"/>
  <c r="E214"/>
  <c r="E208"/>
  <c r="E201"/>
  <c r="E199"/>
  <c r="E197"/>
  <c r="E195"/>
  <c r="E193"/>
  <c r="E191"/>
  <c r="E189"/>
  <c r="E187"/>
  <c r="E185"/>
  <c r="E183"/>
  <c r="E180"/>
  <c r="E178"/>
  <c r="E174"/>
  <c r="E172"/>
  <c r="E170"/>
  <c r="E167" s="1"/>
  <c r="E165"/>
  <c r="E163"/>
  <c r="E161"/>
  <c r="E158"/>
  <c r="E156"/>
  <c r="E154"/>
  <c r="E146"/>
  <c r="E142"/>
  <c r="E141" s="1"/>
  <c r="E137"/>
  <c r="E134"/>
  <c r="E132"/>
  <c r="E126"/>
  <c r="E125" s="1"/>
  <c r="E123"/>
  <c r="E122" s="1"/>
  <c r="E119"/>
  <c r="E118" s="1"/>
  <c r="E114"/>
  <c r="E112"/>
  <c r="E110"/>
  <c r="E106"/>
  <c r="E104"/>
  <c r="E102"/>
  <c r="E100"/>
  <c r="E98"/>
  <c r="E92"/>
  <c r="E90"/>
  <c r="E87"/>
  <c r="E84"/>
  <c r="E81"/>
  <c r="E80" s="1"/>
  <c r="E78"/>
  <c r="E77" s="1"/>
  <c r="E75"/>
  <c r="E73"/>
  <c r="E71"/>
  <c r="E68"/>
  <c r="E65"/>
  <c r="E61"/>
  <c r="E58"/>
  <c r="E52"/>
  <c r="E49"/>
  <c r="E47"/>
  <c r="E45"/>
  <c r="E43"/>
  <c r="E40"/>
  <c r="E39" s="1"/>
  <c r="E31"/>
  <c r="E25"/>
  <c r="E23"/>
  <c r="E16"/>
  <c r="E14"/>
  <c r="E9"/>
  <c r="E7"/>
  <c r="E182" l="1"/>
  <c r="D333"/>
  <c r="E207"/>
  <c r="E83"/>
  <c r="E6"/>
  <c r="E13"/>
  <c r="E54"/>
  <c r="E150"/>
  <c r="E22"/>
  <c r="E64"/>
  <c r="E109"/>
  <c r="E136"/>
  <c r="E260"/>
  <c r="E306"/>
  <c r="E129"/>
  <c r="E145"/>
  <c r="E297"/>
  <c r="E314"/>
  <c r="E279"/>
  <c r="E42"/>
  <c r="E232"/>
  <c r="E231" s="1"/>
  <c r="E70"/>
  <c r="E248"/>
  <c r="E97"/>
  <c r="E121"/>
  <c r="E224"/>
  <c r="E285"/>
  <c r="E319"/>
  <c r="E30"/>
  <c r="E292"/>
  <c r="E96" l="1"/>
  <c r="E128"/>
  <c r="E144"/>
  <c r="E63"/>
  <c r="E5"/>
  <c r="E284"/>
  <c r="E333" l="1"/>
</calcChain>
</file>

<file path=xl/sharedStrings.xml><?xml version="1.0" encoding="utf-8"?>
<sst xmlns="http://schemas.openxmlformats.org/spreadsheetml/2006/main" count="1516" uniqueCount="382">
  <si>
    <t>0100000000</t>
  </si>
  <si>
    <t xml:space="preserve">    Подпрограмма "Развитие дошкольного образования"</t>
  </si>
  <si>
    <t>0110000000</t>
  </si>
  <si>
    <t>0110100000</t>
  </si>
  <si>
    <t xml:space="preserve">        Предоставление субсидий бюджетным, автономным учреждениям и иным некоммерческим организациям</t>
  </si>
  <si>
    <t>600</t>
  </si>
  <si>
    <t>0110200000</t>
  </si>
  <si>
    <t xml:space="preserve">    Подпрограмма "Развитие общего образования"</t>
  </si>
  <si>
    <t>0120000000</t>
  </si>
  <si>
    <t>0120100000</t>
  </si>
  <si>
    <t>0120200000</t>
  </si>
  <si>
    <t xml:space="preserve">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</si>
  <si>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</si>
  <si>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Закупка товаров, работ и услуг для обеспечения государственных (муниципальных) нужд</t>
  </si>
  <si>
    <t>200</t>
  </si>
  <si>
    <t xml:space="preserve">        Иные бюджетные ассигнования</t>
  </si>
  <si>
    <t>800</t>
  </si>
  <si>
    <t>0130000000</t>
  </si>
  <si>
    <t xml:space="preserve">      Организация обучения по программам дополнительного образования детей различной направленности</t>
  </si>
  <si>
    <t>0130100000</t>
  </si>
  <si>
    <t xml:space="preserve">      Обеспечение персонифицированного финансирования дополнительного образования детей</t>
  </si>
  <si>
    <t>0130200000</t>
  </si>
  <si>
    <t xml:space="preserve">    Подпрограмма"Создание условий для реализации муниципальной программы"</t>
  </si>
  <si>
    <t>0140000000</t>
  </si>
  <si>
    <t>0140100000</t>
  </si>
  <si>
    <t>0140200000</t>
  </si>
  <si>
    <t xml:space="preserve">    Подпрограмма "Детское и школьное питание"</t>
  </si>
  <si>
    <t>0150000000</t>
  </si>
  <si>
    <t>0150100000</t>
  </si>
  <si>
    <t xml:space="preserve">    Подпрогамма "Организация отдыха детей в каникулярное время"</t>
  </si>
  <si>
    <t>0160000000</t>
  </si>
  <si>
    <t>0160100000</t>
  </si>
  <si>
    <t xml:space="preserve">      Предоставление частичного возмещения (компенсации) стоимости путевки для детей в загородные детские оздоровительные лагеря</t>
  </si>
  <si>
    <t>0160200000</t>
  </si>
  <si>
    <t xml:space="preserve">        Социальное обеспечение и иные выплаты населению</t>
  </si>
  <si>
    <t>300</t>
  </si>
  <si>
    <t xml:space="preserve">      Организация работы лагерей с дневным пребыванием</t>
  </si>
  <si>
    <t>0160300000</t>
  </si>
  <si>
    <t xml:space="preserve">      Мероприятия по организации временного трудоустройства подростков</t>
  </si>
  <si>
    <t>0160400000</t>
  </si>
  <si>
    <t>0160500000</t>
  </si>
  <si>
    <t>0200000000</t>
  </si>
  <si>
    <t>0200200000</t>
  </si>
  <si>
    <t xml:space="preserve">      Организация и обеспечение тренировочного процесса для спортсменов</t>
  </si>
  <si>
    <t>0200300000</t>
  </si>
  <si>
    <t>0300000000</t>
  </si>
  <si>
    <t>0310000000</t>
  </si>
  <si>
    <t>0310100000</t>
  </si>
  <si>
    <t>0310200000</t>
  </si>
  <si>
    <t>0320000000</t>
  </si>
  <si>
    <t>0320100000</t>
  </si>
  <si>
    <t>0320200000</t>
  </si>
  <si>
    <t>0320300000</t>
  </si>
  <si>
    <t>0330000000</t>
  </si>
  <si>
    <t xml:space="preserve">      Обеспечение деятельности муниципальных музеев</t>
  </si>
  <si>
    <t>0330100000</t>
  </si>
  <si>
    <t xml:space="preserve">    Подпрограмма "Создание условий для реализации муниципальной программы"</t>
  </si>
  <si>
    <t>0350000000</t>
  </si>
  <si>
    <t>0350100000</t>
  </si>
  <si>
    <t>0350200000</t>
  </si>
  <si>
    <t>0350300000</t>
  </si>
  <si>
    <t xml:space="preserve">      Капитальный, текущий ремонт и реконструкция учреждений культуры</t>
  </si>
  <si>
    <t>0350400000</t>
  </si>
  <si>
    <t>0400000000</t>
  </si>
  <si>
    <t xml:space="preserve">    Подпрограмма "Социальная поддержка семьи и детей"</t>
  </si>
  <si>
    <t>0410000000</t>
  </si>
  <si>
    <t xml:space="preserve">      Организация и проведение мероприятий, направленных на повышение престижа семьи и семейных ценностей</t>
  </si>
  <si>
    <t>0410200000</t>
  </si>
  <si>
    <t xml:space="preserve">      Устройство детей-сирот и детей, оставшихся без попечения родителей, на воспитание в семьи</t>
  </si>
  <si>
    <t>0410300000</t>
  </si>
  <si>
    <t xml:space="preserve">      Организация опеки и попечительства в отношении несовершеннолетних</t>
  </si>
  <si>
    <t>0410400000</t>
  </si>
  <si>
    <t>0410500000</t>
  </si>
  <si>
    <t xml:space="preserve">      Федеральный проект "Финансовая поддержка семей при рождении детей"</t>
  </si>
  <si>
    <t>041P100000</t>
  </si>
  <si>
    <t xml:space="preserve">    Подпрограмма "Социальная поддержка старшего поколения, ветеранов и инвалидов, иных категорий граждан"</t>
  </si>
  <si>
    <t>0420000000</t>
  </si>
  <si>
    <t xml:space="preserve">      Пособия и компенсации гражданам и иные социальные выплаты, кроме публичных нормативных обязательств</t>
  </si>
  <si>
    <t>0420100000</t>
  </si>
  <si>
    <t xml:space="preserve">      Другие выплаты по социальной помощи</t>
  </si>
  <si>
    <t>0420200000</t>
  </si>
  <si>
    <t>0420300000</t>
  </si>
  <si>
    <t xml:space="preserve">    Подпрограмма "Обеспечение жильем отдельных категорий граждан, стимулирование улучшения жилищных условий"</t>
  </si>
  <si>
    <t>0430000000</t>
  </si>
  <si>
    <t>043P100000</t>
  </si>
  <si>
    <t>0500000000</t>
  </si>
  <si>
    <t xml:space="preserve">    Подпрограмма "Создание условий для развития предпринимательства"</t>
  </si>
  <si>
    <t>0520000000</t>
  </si>
  <si>
    <t>0520200000</t>
  </si>
  <si>
    <t xml:space="preserve">    Подпрограмма "Развитие системы социального партнерства, улучшение условий и охраны труда"</t>
  </si>
  <si>
    <t>0550000000</t>
  </si>
  <si>
    <t>0550300000</t>
  </si>
  <si>
    <t>0600000000</t>
  </si>
  <si>
    <t>0610000000</t>
  </si>
  <si>
    <t>0610500000</t>
  </si>
  <si>
    <t>0610600000</t>
  </si>
  <si>
    <t>0620000000</t>
  </si>
  <si>
    <t>0620100000</t>
  </si>
  <si>
    <t>0630000000</t>
  </si>
  <si>
    <t xml:space="preserve">      Обеспечение безопасности в местах массового пребывания людей на улицах города</t>
  </si>
  <si>
    <t>0630100000</t>
  </si>
  <si>
    <t>0700000000</t>
  </si>
  <si>
    <t xml:space="preserve">    Подпрограмма "Содержание и развитие жилищного хозяйства"</t>
  </si>
  <si>
    <t>0720000000</t>
  </si>
  <si>
    <t>0720300000</t>
  </si>
  <si>
    <t>0720400000</t>
  </si>
  <si>
    <t>0720700000</t>
  </si>
  <si>
    <t>0720800000</t>
  </si>
  <si>
    <t>0721100000</t>
  </si>
  <si>
    <t>072F300000</t>
  </si>
  <si>
    <t xml:space="preserve">        Капитальные вложения в объекты государственной (муниципальной) собственности</t>
  </si>
  <si>
    <t>400</t>
  </si>
  <si>
    <t xml:space="preserve">    Подпрограмма "Содержание и развитие коммунальной инфраструктуры"</t>
  </si>
  <si>
    <t>0730000000</t>
  </si>
  <si>
    <t xml:space="preserve">      Организация подготовки городского хозяйства к осенне-зимнему периоду</t>
  </si>
  <si>
    <t>0730600000</t>
  </si>
  <si>
    <t xml:space="preserve">      Строительство и реконструкция объектов коммунальной инфраструктуры за счет бюджетных средств</t>
  </si>
  <si>
    <t>0730700000</t>
  </si>
  <si>
    <t>0730800000</t>
  </si>
  <si>
    <t>0731200000</t>
  </si>
  <si>
    <t xml:space="preserve">      Федеральный проект "Чистая вода"</t>
  </si>
  <si>
    <t>073G500000</t>
  </si>
  <si>
    <t xml:space="preserve">    Подпрограмма "Благоустройство и охрана окружающей среды"</t>
  </si>
  <si>
    <t>0740000000</t>
  </si>
  <si>
    <t>0740100000</t>
  </si>
  <si>
    <t xml:space="preserve">      Организация благоустройства и санитарного содержания, озеленения парков, скверов, санкционированного сбора твердых бытовых отходов, содержание дорог</t>
  </si>
  <si>
    <t>0740200000</t>
  </si>
  <si>
    <t xml:space="preserve">      Организация содержания и благоустройства мест погребения (кладбищ)</t>
  </si>
  <si>
    <t>0740300000</t>
  </si>
  <si>
    <t xml:space="preserve">      Организация наружного освещения</t>
  </si>
  <si>
    <t>0740400000</t>
  </si>
  <si>
    <t xml:space="preserve">      Содержание сетей наружного освещения</t>
  </si>
  <si>
    <t>0740500000</t>
  </si>
  <si>
    <t xml:space="preserve">      Выполнение мероприятий реестра наказов избирателей и реализация проектов инициативного бюджетирования</t>
  </si>
  <si>
    <t>0740600000</t>
  </si>
  <si>
    <t xml:space="preserve">      Проведение городских мероприятий по санитарной очистке и благоустройству территории города</t>
  </si>
  <si>
    <t>0740900000</t>
  </si>
  <si>
    <t xml:space="preserve">      Осуществление муниципального лесного контроля в отношении лесных участков находящихся в муниципальной собственности</t>
  </si>
  <si>
    <t>0741100000</t>
  </si>
  <si>
    <t>0741400000</t>
  </si>
  <si>
    <t xml:space="preserve">      Осуществление отдельных государственных полномочий УР по отлову и содержанию безнадзорных животных</t>
  </si>
  <si>
    <t>0741500000</t>
  </si>
  <si>
    <t xml:space="preserve">    Подпрограмма "Развитие транспортной системы (организация транспортного обслуживания населения, развитие дорожного хозяйства)"</t>
  </si>
  <si>
    <t>0750000000</t>
  </si>
  <si>
    <t>0750100000</t>
  </si>
  <si>
    <t>0750200000</t>
  </si>
  <si>
    <t>0750600000</t>
  </si>
  <si>
    <t>0750700000</t>
  </si>
  <si>
    <t>0751300000</t>
  </si>
  <si>
    <t>0760000000</t>
  </si>
  <si>
    <t xml:space="preserve">      Обеспечение деятельности Управления (хозяйственное, материально-техническое)</t>
  </si>
  <si>
    <t>0760100000</t>
  </si>
  <si>
    <t>0800000000</t>
  </si>
  <si>
    <t xml:space="preserve">      Внедрение энергоменеджмента</t>
  </si>
  <si>
    <t>0800100000</t>
  </si>
  <si>
    <t>0800300000</t>
  </si>
  <si>
    <t>0800500000</t>
  </si>
  <si>
    <t>0900000000</t>
  </si>
  <si>
    <t xml:space="preserve">    Подпрограмма "Организация муниципального управления"</t>
  </si>
  <si>
    <t>0910000000</t>
  </si>
  <si>
    <t xml:space="preserve">      Осуществление органами местного самоуправления города Воткинска переданных отдельных полномочий</t>
  </si>
  <si>
    <t xml:space="preserve">    Подпрограмма "Архивное дело"</t>
  </si>
  <si>
    <t>1000000000</t>
  </si>
  <si>
    <t xml:space="preserve">      Патриотическое воспитание и поодготовка молодежи к военной службе</t>
  </si>
  <si>
    <t>1000100000</t>
  </si>
  <si>
    <t xml:space="preserve">      Содействие социализации и эффективной самореализации молодежи</t>
  </si>
  <si>
    <t>1000200000</t>
  </si>
  <si>
    <t>1000300000</t>
  </si>
  <si>
    <t xml:space="preserve">      Оказание услуг (выполнение работ) муниципальными учреждениями в сфере молодежной политики</t>
  </si>
  <si>
    <t>1000400000</t>
  </si>
  <si>
    <t xml:space="preserve">      Уплата налога на имущество организаций, земельного налога</t>
  </si>
  <si>
    <t>1000500000</t>
  </si>
  <si>
    <t>1100000000</t>
  </si>
  <si>
    <t xml:space="preserve">      Строительство, реконструкция</t>
  </si>
  <si>
    <t>1110100000</t>
  </si>
  <si>
    <t xml:space="preserve">      Создание условий для реализации муниципальных программ</t>
  </si>
  <si>
    <t>1110300000</t>
  </si>
  <si>
    <t xml:space="preserve">      Федеральный проект "Содействие занятости женщин - создание условий дошкольного образования для детей в возрасте до трех лет"</t>
  </si>
  <si>
    <t>111P200000</t>
  </si>
  <si>
    <t>1200000000</t>
  </si>
  <si>
    <t xml:space="preserve">      Оказание финасовой поддержки СОНКО</t>
  </si>
  <si>
    <t>1200100000</t>
  </si>
  <si>
    <t>1300000000</t>
  </si>
  <si>
    <t xml:space="preserve">      Формирование у подростков и молодежи мотивации к ведению здорового образа жизни</t>
  </si>
  <si>
    <t>1300400000</t>
  </si>
  <si>
    <t xml:space="preserve">      Информирование населения о последствиях злоупотребления наркотическими средствами</t>
  </si>
  <si>
    <t>1300600000</t>
  </si>
  <si>
    <t>1400000000</t>
  </si>
  <si>
    <t xml:space="preserve">    Подпрограмма  "Организация бюджетного процесса в муниципальном образовании "Город Воткинск"</t>
  </si>
  <si>
    <t>1410000000</t>
  </si>
  <si>
    <t xml:space="preserve">      Обслуживание муниципального долга муниципального образования "Город Воткинск"</t>
  </si>
  <si>
    <t>1410400000</t>
  </si>
  <si>
    <t xml:space="preserve">        Обслуживание государственного (муниципального) долга</t>
  </si>
  <si>
    <t>700</t>
  </si>
  <si>
    <t xml:space="preserve">      Реализация установленных полномочий (функций) Управления финансов Администрации города Воткинска</t>
  </si>
  <si>
    <t>1410500000</t>
  </si>
  <si>
    <t>1420000000</t>
  </si>
  <si>
    <t xml:space="preserve">      Развитие информационной системы управления финансами в муниципальном образовании "Город Воткинск"</t>
  </si>
  <si>
    <t>1420500000</t>
  </si>
  <si>
    <t xml:space="preserve">      Реализация мероприятий по профессиональной подготовке и повышению квалификации муниципальных служащих, работников муниципальных учреждений в сфере повышения эффективности бюджетных расходов и управления общественными финансами</t>
  </si>
  <si>
    <t>1420700000</t>
  </si>
  <si>
    <t>1500000000</t>
  </si>
  <si>
    <t xml:space="preserve">      Эффективное управление и распоряжение земельными ресурсами</t>
  </si>
  <si>
    <t>1500100000</t>
  </si>
  <si>
    <t xml:space="preserve">      Эффективное управление и распоряжение муниципальным имуществом</t>
  </si>
  <si>
    <t>1500200000</t>
  </si>
  <si>
    <t xml:space="preserve">      Содержание Управления муниципального имущества и земельных ресурсов города Воткинска</t>
  </si>
  <si>
    <t>1500300000</t>
  </si>
  <si>
    <t>1600000000</t>
  </si>
  <si>
    <t xml:space="preserve">      Федеральный проект "Формирование комфортной городской среды"</t>
  </si>
  <si>
    <t>160F200000</t>
  </si>
  <si>
    <t xml:space="preserve">  Программа "Развитие туризма на 2020-2024 годы"</t>
  </si>
  <si>
    <t>1700000000</t>
  </si>
  <si>
    <t xml:space="preserve">      Разработка и проведение мероприятий по маркетинговой и имиджевой политике города</t>
  </si>
  <si>
    <t>1700100000</t>
  </si>
  <si>
    <t xml:space="preserve">      Содействие формированию и продвижению конкурентоспособного туристического продукта. Содействие развитию событийного туризма</t>
  </si>
  <si>
    <t>1700400000</t>
  </si>
  <si>
    <t>1800000000</t>
  </si>
  <si>
    <t xml:space="preserve">      Создание общественных добровольных формирований по охране правопорядка</t>
  </si>
  <si>
    <t>1800300000</t>
  </si>
  <si>
    <t xml:space="preserve">      Профилактика правонарушений среди несовершеннолетних</t>
  </si>
  <si>
    <t>1800500000</t>
  </si>
  <si>
    <t xml:space="preserve">      Информирование населения о деятельности органов местного самоуправления, правоохранительных органов, организаций и общественных объединений по профилактике и предупреждению правонарушений</t>
  </si>
  <si>
    <t>1800800000</t>
  </si>
  <si>
    <t>1900000000</t>
  </si>
  <si>
    <t xml:space="preserve">      Проведение мероприятий по популяризации национальных культур и языка, развитие местного народного творчества</t>
  </si>
  <si>
    <t>1900300000</t>
  </si>
  <si>
    <t xml:space="preserve">  Непрограммные направления деятельности</t>
  </si>
  <si>
    <t>9900000000</t>
  </si>
  <si>
    <t>Наименование</t>
  </si>
  <si>
    <t>Целевая статья</t>
  </si>
  <si>
    <t>Вид расходов</t>
  </si>
  <si>
    <t xml:space="preserve">      Материальная поддержка семей с детьми дошкольного возраста</t>
  </si>
  <si>
    <t xml:space="preserve">      Оказание муниципальных услуг по реализации основных общеобразовательных программ по реализации начального и среднего общего образования</t>
  </si>
  <si>
    <t xml:space="preserve">      Предоставление общедоступного и бесплатного дошкольного, начального общего, основного общего, среднего общего образования по основным общеобразовательным программам в специальных (коррекционных) образовательных учреждениях для обучающихся, воспитанников с отклонениями в развитии (выполнение переданных государственных полномочий Удмуртской Республики)</t>
  </si>
  <si>
    <t xml:space="preserve">      Обеспечение деятельности подведомственных учреждений за счет средств бюджета города Воткинска</t>
  </si>
  <si>
    <t xml:space="preserve">      Обеспечение деятельности подведомственных образовательных учреждений для реализации программы "Детское и школьное питание"</t>
  </si>
  <si>
    <t xml:space="preserve">      Обеспечение деятельности подведомственных учреждений за счет средств бюджета города Воткинска (содержание МАУ ДОЛ "Юность")</t>
  </si>
  <si>
    <t xml:space="preserve">      Реализация вариативных программ в сфере отдыха детей и подростков</t>
  </si>
  <si>
    <t xml:space="preserve">      Организация и проведение городских культурно-массовых мероприятий</t>
  </si>
  <si>
    <t xml:space="preserve">      Обеспечение деятельности муниципальных культурно-досуговых учреждений</t>
  </si>
  <si>
    <t xml:space="preserve">    Подпрограмма "Развитие библиотечного дела"</t>
  </si>
  <si>
    <t xml:space="preserve">      Комплектование библиотечных фондов</t>
  </si>
  <si>
    <t xml:space="preserve">    Подпрограмма "Развитие музейного дела"</t>
  </si>
  <si>
    <t xml:space="preserve">      Обеспечение финансовой работы, по средствам финансирования содержания муниципального казенного учреждения Централизованная бухгалтерия учреждений культуры, спорта и молодежной политики города Воткинска</t>
  </si>
  <si>
    <t xml:space="preserve">      Пенсионное обеспечение</t>
  </si>
  <si>
    <t xml:space="preserve">      Региональный проект "Популяризация предпринимательства в Удмуртской Республике"</t>
  </si>
  <si>
    <t xml:space="preserve">      Улучшение условий и охраны труда в городе</t>
  </si>
  <si>
    <t xml:space="preserve">    Подпрограмма "Предупреждение, спасение, помощь"</t>
  </si>
  <si>
    <t xml:space="preserve">      Создание условий для безопасного отдыха населения, в т.ч. на водных объектах</t>
  </si>
  <si>
    <t xml:space="preserve">      Оказание муниципальных услуг (работ)</t>
  </si>
  <si>
    <t xml:space="preserve">    Подпрограмма "Пожарная безопасность"</t>
  </si>
  <si>
    <t xml:space="preserve">    Подпрограмма "Построение и развитие аппаратно-программного комплекса "Безопасный город"</t>
  </si>
  <si>
    <t xml:space="preserve">      Реализация мероприятий по капитальному ремонту жилищного фонда муниципального образования "Город Воткинск"</t>
  </si>
  <si>
    <t xml:space="preserve">      Рассмотрение обращений и заявлений граждан, индивидуальных предпринимателей и юридических лиц по вопросам соблюдения требований жилищного законодательства</t>
  </si>
  <si>
    <t xml:space="preserve">      Оказание услуги по начислению, перерасчету платы за наем, ведение и сопровождение базы данных муниципального жилищного фонда</t>
  </si>
  <si>
    <t xml:space="preserve">      Федеральный проект "Обеспечение устойчивого сокращения непригодного для проживания жилищного фонда"</t>
  </si>
  <si>
    <t xml:space="preserve">      Реализация мероприятий в сфере газоснабжения</t>
  </si>
  <si>
    <t xml:space="preserve">      Организация сбора, вывоза бытовых отходов, содержание мест санкционированного сбора твердых бытовых отходов (контейнеры, туалет,свалки)</t>
  </si>
  <si>
    <t xml:space="preserve">      Оказание ритуальных услуг</t>
  </si>
  <si>
    <t xml:space="preserve">      Строительство и (или) реконструкция объектов транспортной инфраструктуры для реализации инвестиционных проектов</t>
  </si>
  <si>
    <t xml:space="preserve">      Приведение дорог общего пользования в нормативное состояние</t>
  </si>
  <si>
    <t xml:space="preserve">      Проектирование, капитальный ремонт, ремонт автомобильных дорог общего пользования муниципального значения и иных транспортных инженерных сооружений</t>
  </si>
  <si>
    <t xml:space="preserve">      Проведение мероприятий по обеспечению безопасности дорожного движения в соответствии с действующим законодательством Российской Федерации</t>
  </si>
  <si>
    <t xml:space="preserve">      Разработка перспективных, текущих планов по строительству, реконструкции, капитальному ремонту, ремонту и содержанию автомобильных дорог местного значения, транспортных инженерных сооружений в границах города, по развитию перспективных схем развития автомобильных дорог местного значения и объектов дорожного хозяйства</t>
  </si>
  <si>
    <t xml:space="preserve">      Региональный проект "Социальная активность"</t>
  </si>
  <si>
    <t>ИТОГО РАСХОДОВ</t>
  </si>
  <si>
    <t>0920000000</t>
  </si>
  <si>
    <t>0930000000</t>
  </si>
  <si>
    <t xml:space="preserve">      Организация и проведение мероприятий, направленных на повышение вовлеченности граждан к занятиям физкультурой, ведению ЗОЖ</t>
  </si>
  <si>
    <t xml:space="preserve">      Обеспечение деятельности муниципальных библиотек</t>
  </si>
  <si>
    <t xml:space="preserve">      Создание моделных муниципальных библиотек в рамках реализации регионального проекта "Обеспечение качествено нового уровня развития инфраструктуры культуры "Культурная среда"</t>
  </si>
  <si>
    <t xml:space="preserve">      Обеспечение осуществления передаваемых полномочий в соответствии с Законом Удмуртской Республики от 14 марта 2013 года "8-РЗ "Об обеспечении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</t>
  </si>
  <si>
    <t xml:space="preserve">      Содержание и ремонт муниципального жилищного фонда</t>
  </si>
  <si>
    <t xml:space="preserve">      Осуществление муниципального жилищного контроля</t>
  </si>
  <si>
    <t xml:space="preserve">      Строительство и (или) реконструкция объектов коммунальной инфраструктуры для реализации инвестиционных проектов</t>
  </si>
  <si>
    <t xml:space="preserve">      Федеральный проект "Современная школа"</t>
  </si>
  <si>
    <t>111E100000</t>
  </si>
  <si>
    <t xml:space="preserve">  Программа "Формирование современной городской среды" на территории муниципального образования "Город Воткинск" на 2018 - 2024 годы"</t>
  </si>
  <si>
    <t>0920500000</t>
  </si>
  <si>
    <t xml:space="preserve">      Содержание на осуществление отдельных государственных полномочий в области регистрации актов гражданского состояния</t>
  </si>
  <si>
    <t>0930300000</t>
  </si>
  <si>
    <t>1110200000</t>
  </si>
  <si>
    <t xml:space="preserve">  Программа "Развитие образования и воспитание на 2020-2024 годы"</t>
  </si>
  <si>
    <t xml:space="preserve">      Оказание муниципальной услуги по предоставлению общедоступного и бесплатного дошкольного образования, осуществление присмотра и ухода за детьми</t>
  </si>
  <si>
    <t xml:space="preserve">    Подпрограмма "Развитие системы воспитания и дополнительного образования детей"</t>
  </si>
  <si>
    <t xml:space="preserve">      Реализация установленных полномочий (функций) Управлением образования Администрации города Воткинска, организация управления муниципальной программой "Развитие образования и воспитание на 2020-2024 годы"</t>
  </si>
  <si>
    <t xml:space="preserve">  Программа "Создание условий для развития физической культуры и спорта, формирование здорового образа жизни населения на 2020-2024 годы"</t>
  </si>
  <si>
    <t xml:space="preserve">  Программа "Развитие культуры на 2020-2024 годы"</t>
  </si>
  <si>
    <t xml:space="preserve">    Подпрограмма "Организация досуга и предоставление услуг организаций культуры"</t>
  </si>
  <si>
    <t xml:space="preserve">    Подпрограмма "Сохранение, использование и популяризация объектов культурного наследия"</t>
  </si>
  <si>
    <t>0340000000</t>
  </si>
  <si>
    <t xml:space="preserve">      Мероприятия по востановлению (ремонту, реставрации, благоустройству) воинских захоронений на территории муниципального образования "Город Воткинск"</t>
  </si>
  <si>
    <t>0340200000</t>
  </si>
  <si>
    <t xml:space="preserve">      Реализация установленных полномочий (функций) управления культуры, спорта и молодежной политики Администрации города Воткинска. Организация управления программой "Развитие культуры на 2020-2024 годы"</t>
  </si>
  <si>
    <t xml:space="preserve">  Программа "Социальная поддержка населения на 2020-2024 годы"</t>
  </si>
  <si>
    <t xml:space="preserve">  Программа "Создание условий для устойчивого экономического развития на 2020-2024 годы"</t>
  </si>
  <si>
    <t xml:space="preserve">      Организация привлечения дополнительных сил для осуществления тушения пожаров (загораний) и проведение аварийно-спасательных работ, связанных с ними на объектах государственной/ муниципальной собственности, а также объектов жилого сектора, расположенных на территории муниципального образования "Город Воткинск"</t>
  </si>
  <si>
    <t xml:space="preserve">  Программа "Содержание и развитие городского хозяйства на 2020-2024 годы"</t>
  </si>
  <si>
    <t>0710000000</t>
  </si>
  <si>
    <t xml:space="preserve">      Внесение изменений в Правила землепользования и застройки муниципального образования "Город Воткинск"</t>
  </si>
  <si>
    <t>0710200000</t>
  </si>
  <si>
    <t xml:space="preserve">    Подпрограмма "Создание условий для реализации программы"</t>
  </si>
  <si>
    <t xml:space="preserve">      Реализация мероприятий на объектах организаций, оказывающих услуги теплоснабжения на территории муниципального образования "Город Воткинск"</t>
  </si>
  <si>
    <t xml:space="preserve">      Реализация мероприятий на объектах электросетевых организаций, оказывающих услуги по передаче электрической энергии на территории муниципального образования "Город Воткинск"</t>
  </si>
  <si>
    <t xml:space="preserve">  Программа "Муниципальное управление на 2020-2024 годы"</t>
  </si>
  <si>
    <t xml:space="preserve">      Создание условий для реализации подпрограммы "Муниципальное управление"</t>
  </si>
  <si>
    <t>0910700000</t>
  </si>
  <si>
    <t>0910800000</t>
  </si>
  <si>
    <t xml:space="preserve">      Содержание на осуществление отдельных государственных полномочий в области архивного дела</t>
  </si>
  <si>
    <t xml:space="preserve">  Программа "Реализация молодежной политики на 2020-2024 годы"</t>
  </si>
  <si>
    <t xml:space="preserve">  Программа "Капитальное строительство, реконструкция и капитальный ремонт объектов муниципальной собственности на 2020-2024 годы"</t>
  </si>
  <si>
    <t xml:space="preserve">      Капитальный ремонт</t>
  </si>
  <si>
    <t xml:space="preserve">      Организация и проведение государственной экологической экспертизы объектов регионального уровня на территории Удмуртской Республики</t>
  </si>
  <si>
    <t>1110400000</t>
  </si>
  <si>
    <t xml:space="preserve">  Программа "Развитие институтов гражданского общества и поддержки социально ориентированных некомерческих организаций, осуществляющих деятельность на территории муниципального образования "Город Воткинск", на 2020-2024 годы"</t>
  </si>
  <si>
    <t xml:space="preserve">  Программа "Комплексные меры противодействия злоупотреблению наркотиками и их незаконному обороту на 2020-2024 годы"</t>
  </si>
  <si>
    <t xml:space="preserve">  Программа "Управление муниципальными финансами на 2020-2024 годы"</t>
  </si>
  <si>
    <t xml:space="preserve">    Подрограмма "Повышение эффективности бюджетных расходов"</t>
  </si>
  <si>
    <t xml:space="preserve">  Программа "Управление муниципальным имуществом и земельными ресурсами на 2020-2024 годы"</t>
  </si>
  <si>
    <t xml:space="preserve">  Программа "Профилактика правонарушений на 2020-2024 годы"</t>
  </si>
  <si>
    <t xml:space="preserve">  Программа "Гармонизация межнациональных отношений, профилактика терроризма и экстремизма на 2020-2024 годы"</t>
  </si>
  <si>
    <t xml:space="preserve">      Создание модельных муниципальных библиотек в рамках реализации регионального проекта "Обеспечение качествено нового уровня развития инфраструктуры культуры "Культурная среда"</t>
  </si>
  <si>
    <t xml:space="preserve">  Программа "Развитие гражданской обороны, системы предупреждения и ликвидации последствий чрезвычайных ситуаций, реализация мер пожарной безопасности на 2020-2024 годы"</t>
  </si>
  <si>
    <t xml:space="preserve">    Подпрограмма "Территориальное развитие (градостроительство)"</t>
  </si>
  <si>
    <t xml:space="preserve">  Программа "Энергосбережение и повышение знергетической эффективности на 2020-2024 годы"</t>
  </si>
  <si>
    <t xml:space="preserve">    Подпрограмма "Государственная регистрации актов гражданского состояния"</t>
  </si>
  <si>
    <t xml:space="preserve">    Подпрограмма "Государственная регистрация актов гражданского состояния"</t>
  </si>
  <si>
    <t xml:space="preserve">  Программа "Развитие институтов гражданского общества и поддержки социально ориентированных некомерческих организаций, осуществляющих деятельность на территории муниципального образования "Город Воткинск" на 2020-2024 годы"</t>
  </si>
  <si>
    <t>Сумма        (тыс. руб.) утверждено</t>
  </si>
  <si>
    <t>Сумма        (тыс. руб.) уточнено</t>
  </si>
  <si>
    <t>Сумма на 2021 год (тыс. руб.) утверждено</t>
  </si>
  <si>
    <t>Сумма на 2022 год (тыс. руб.) уточнено</t>
  </si>
  <si>
    <t>0420400000</t>
  </si>
  <si>
    <t>0610300000</t>
  </si>
  <si>
    <t>0620500000</t>
  </si>
  <si>
    <t>Техническое обслуживание, содержание и модернизация оборудования единой дежурно-диспетчерской службы</t>
  </si>
  <si>
    <t xml:space="preserve">              Предоставление субсидий бюджетным, автономным учреждениям и иным некоммерческим организациям</t>
  </si>
  <si>
    <t>Повышение уровня пожарной безопасности в жилье, занимаемом многодетными и малообеспеченными семьями, оборудование помещений противопожарными извещателями</t>
  </si>
  <si>
    <t xml:space="preserve">            Обеспечение условий доступности приоритетных объектов и услуг в приоритетных сферах жизнедеятельности инвалидов и других маломобильных групп населения в соответствии с государственной программой Удмуртской Республики "Доступная среда"</t>
  </si>
  <si>
    <t xml:space="preserve">              Закупка товаров, работ и услуг для обеспечения государственных (муниципальных) нужд</t>
  </si>
  <si>
    <t>0710600000</t>
  </si>
  <si>
    <t>Оказание муниципальной услуги "Выдача разрешений на установку и эксплуатацию рекламных конструкций на территории муниципального образования"</t>
  </si>
  <si>
    <t xml:space="preserve">            Реализация мероприятий по благоустройству общественных территорий</t>
  </si>
  <si>
    <t>1600400000</t>
  </si>
  <si>
    <t>1600500000</t>
  </si>
  <si>
    <t xml:space="preserve">            Вовлечение граждан, организаций в реализацию мероприятий в сфере формирования комфортной городской среды</t>
  </si>
  <si>
    <t>0130500000</t>
  </si>
  <si>
    <t xml:space="preserve">        Модернизация детских школ искусств</t>
  </si>
  <si>
    <t xml:space="preserve">        Совершенствование и модернизация инфраструктуры объектов спорта</t>
  </si>
  <si>
    <t>0200100000</t>
  </si>
  <si>
    <t>Модернизация детских школ искусств</t>
  </si>
  <si>
    <t>111Е100000</t>
  </si>
  <si>
    <t>011Р200000</t>
  </si>
  <si>
    <t xml:space="preserve">            Федеральный проект "Содействие занятости женщин - создание условий дошкольного образования для детей в возрасте до трех лет"</t>
  </si>
  <si>
    <t>012E300000</t>
  </si>
  <si>
    <t xml:space="preserve">            Федеральный проект "Поддержка семей, имеющих детей"</t>
  </si>
  <si>
    <t xml:space="preserve">              Социальное обеспечение и иные выплаты населению</t>
  </si>
  <si>
    <t xml:space="preserve">              Капитальные вложения в объекты государственной (муниципальной) собственности</t>
  </si>
  <si>
    <t>0350500000</t>
  </si>
  <si>
    <t xml:space="preserve">            Мероприятия по развитию учреждений культуры, связанные с обновлением и модернизацией материально-технической базы учреждений, приобретением специального оборудования</t>
  </si>
  <si>
    <t xml:space="preserve">        Организация управления многоквартирными домами, находящимся на территории "Город Воткинск"</t>
  </si>
  <si>
    <t>0720100000</t>
  </si>
  <si>
    <t xml:space="preserve">          Закупка товаров, работ и услуг для обеспечения государственных (муниципальных) нужд</t>
  </si>
  <si>
    <t xml:space="preserve">          Иные бюджетные ассигнования</t>
  </si>
  <si>
    <t xml:space="preserve">        Реализация регионального проекта "Чистая вода"</t>
  </si>
  <si>
    <t>0730300000</t>
  </si>
  <si>
    <t xml:space="preserve">          Капитальные вложения в объекты государственной (муниципальной) собственности</t>
  </si>
  <si>
    <t xml:space="preserve"> Строительство, реконструкция и приобретение объектов коммунальной инфраструктуры за счет бюджетных средств</t>
  </si>
  <si>
    <t xml:space="preserve">        Оказание муниципальной услуги (работы) "Выдача справки о захоронении"</t>
  </si>
  <si>
    <t>0741600000</t>
  </si>
  <si>
    <t xml:space="preserve">          Предоставление субсидий бюджетным, автономным учреждениям и иным некоммерческим организациям</t>
  </si>
  <si>
    <t xml:space="preserve">        Оказание муниципальной услуги (работы) "Предоставление земельного участка для погребения умершего"</t>
  </si>
  <si>
    <t>0741700000</t>
  </si>
  <si>
    <t xml:space="preserve">        Содержание автомобильных дорог общего пользования, мостов и иных транспортных инженерных сооружений</t>
  </si>
  <si>
    <t xml:space="preserve"> 13) Приложение №11 к Бюджету муниципального образования «Город Воткинск» на 2020 год и на плановый период 2021 и 2022 годов «Распределение бюджетных ассигнований по целевым статьям (муниципальным программам и не программным направлениям деятельности), группам (группам и подгруппам) видов расходов классификации расходов Бюджета муниципального образования «Город Воткинск» на 2020 год» в части изменяемых строк изложить в следующей редакции: </t>
  </si>
  <si>
    <t xml:space="preserve">  14) Приложение №12 к Бюджету муниципального образования «Город Воткинск» на 2020 год и на плановый период 2021 и 2022 годов «Распределение бюджетных ассигнований по целевым статьям (муниципальным программам и не программным направлениям деятельности), группам (группам и подгруппам) видов расходов классификации расходов Бюджета муниципального образования «Город Воткинск» на плановый период 2021 и 2022 годов» в части изменяемых строк изложить в следующей редакции: </t>
  </si>
  <si>
    <t>0731000000</t>
  </si>
  <si>
    <t xml:space="preserve">      Организация сбора, вывоза бытовых отходов, содержание мест санкционированного сбора твердых бытовых отходов (контейнеры, туалет, свалки)</t>
  </si>
  <si>
    <t xml:space="preserve">             Выполнение функций заказчика по проектированию и строительству объектов коммунальной инфраструктуры </t>
  </si>
  <si>
    <t>Сумма на 2022 год           (тыс. руб.) утверждено</t>
  </si>
  <si>
    <t>Сумма на 2021 год        (тыс. руб.) уточнено</t>
  </si>
</sst>
</file>

<file path=xl/styles.xml><?xml version="1.0" encoding="utf-8"?>
<styleSheet xmlns="http://schemas.openxmlformats.org/spreadsheetml/2006/main">
  <numFmts count="1">
    <numFmt numFmtId="164" formatCode="#,##0.0"/>
  </numFmts>
  <fonts count="19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"/>
      <family val="2"/>
      <charset val="204"/>
    </font>
    <font>
      <sz val="12"/>
      <color rgb="FF000000"/>
      <name val="Arial"/>
      <family val="2"/>
      <charset val="204"/>
    </font>
    <font>
      <sz val="12"/>
      <color rgb="FF000000"/>
      <name val="Arial"/>
      <family val="2"/>
      <charset val="204"/>
    </font>
    <font>
      <u/>
      <sz val="12"/>
      <color rgb="FF000000"/>
      <name val="Arial"/>
      <family val="2"/>
      <charset val="204"/>
    </font>
    <font>
      <sz val="8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0"/>
      <color rgb="FF000000"/>
      <name val="Arial Cy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</borders>
  <cellStyleXfs count="3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3" fillId="0" borderId="1"/>
    <xf numFmtId="0" fontId="4" fillId="0" borderId="1"/>
    <xf numFmtId="0" fontId="5" fillId="0" borderId="1">
      <alignment horizontal="center" wrapText="1"/>
    </xf>
    <xf numFmtId="0" fontId="6" fillId="0" borderId="1">
      <alignment horizontal="center"/>
    </xf>
    <xf numFmtId="0" fontId="7" fillId="0" borderId="1"/>
    <xf numFmtId="0" fontId="8" fillId="0" borderId="1"/>
    <xf numFmtId="0" fontId="1" fillId="0" borderId="1">
      <alignment horizontal="right"/>
    </xf>
    <xf numFmtId="0" fontId="1" fillId="0" borderId="2">
      <alignment horizontal="center" vertical="center" wrapText="1"/>
    </xf>
    <xf numFmtId="0" fontId="9" fillId="0" borderId="2">
      <alignment vertical="top" wrapText="1"/>
    </xf>
    <xf numFmtId="1" fontId="1" fillId="0" borderId="2">
      <alignment horizontal="center" vertical="top" shrinkToFit="1"/>
    </xf>
    <xf numFmtId="164" fontId="9" fillId="2" borderId="2">
      <alignment horizontal="right" vertical="top" shrinkToFit="1"/>
    </xf>
    <xf numFmtId="164" fontId="9" fillId="3" borderId="2">
      <alignment horizontal="right" vertical="top" shrinkToFit="1"/>
    </xf>
    <xf numFmtId="0" fontId="9" fillId="0" borderId="3">
      <alignment horizontal="right"/>
    </xf>
    <xf numFmtId="164" fontId="9" fillId="2" borderId="3">
      <alignment horizontal="right" vertical="top" shrinkToFit="1"/>
    </xf>
    <xf numFmtId="164" fontId="9" fillId="3" borderId="3">
      <alignment horizontal="right" vertical="top" shrinkToFit="1"/>
    </xf>
    <xf numFmtId="0" fontId="1" fillId="0" borderId="1">
      <alignment horizontal="left" wrapText="1"/>
    </xf>
    <xf numFmtId="0" fontId="11" fillId="0" borderId="0"/>
    <xf numFmtId="0" fontId="11" fillId="0" borderId="0"/>
    <xf numFmtId="0" fontId="11" fillId="0" borderId="0"/>
    <xf numFmtId="0" fontId="8" fillId="0" borderId="1"/>
    <xf numFmtId="0" fontId="8" fillId="0" borderId="1"/>
    <xf numFmtId="0" fontId="10" fillId="4" borderId="1"/>
    <xf numFmtId="0" fontId="10" fillId="0" borderId="1"/>
    <xf numFmtId="4" fontId="9" fillId="2" borderId="3">
      <alignment horizontal="right" vertical="top" shrinkToFit="1"/>
    </xf>
    <xf numFmtId="4" fontId="9" fillId="3" borderId="3">
      <alignment horizontal="right" vertical="top" shrinkToFit="1"/>
    </xf>
    <xf numFmtId="0" fontId="5" fillId="0" borderId="1">
      <alignment horizontal="center"/>
    </xf>
    <xf numFmtId="1" fontId="1" fillId="0" borderId="2">
      <alignment horizontal="left" vertical="top" wrapText="1" indent="2"/>
    </xf>
    <xf numFmtId="4" fontId="9" fillId="2" borderId="2">
      <alignment horizontal="right" vertical="top" shrinkToFit="1"/>
    </xf>
    <xf numFmtId="4" fontId="9" fillId="0" borderId="2">
      <alignment horizontal="right" vertical="top" shrinkToFit="1"/>
    </xf>
    <xf numFmtId="4" fontId="1" fillId="0" borderId="2">
      <alignment horizontal="right" vertical="top" shrinkToFit="1"/>
    </xf>
    <xf numFmtId="4" fontId="9" fillId="3" borderId="2">
      <alignment horizontal="right" vertical="top" shrinkToFit="1"/>
    </xf>
  </cellStyleXfs>
  <cellXfs count="56">
    <xf numFmtId="0" fontId="0" fillId="0" borderId="0" xfId="0"/>
    <xf numFmtId="0" fontId="12" fillId="0" borderId="1" xfId="2" applyNumberFormat="1" applyFont="1" applyProtection="1"/>
    <xf numFmtId="0" fontId="12" fillId="0" borderId="1" xfId="2" applyNumberFormat="1" applyFont="1" applyFill="1" applyProtection="1"/>
    <xf numFmtId="0" fontId="13" fillId="0" borderId="0" xfId="0" applyFont="1" applyFill="1" applyProtection="1">
      <protection locked="0"/>
    </xf>
    <xf numFmtId="0" fontId="0" fillId="0" borderId="4" xfId="0" applyBorder="1" applyAlignment="1"/>
    <xf numFmtId="0" fontId="13" fillId="0" borderId="4" xfId="0" applyFont="1" applyBorder="1" applyAlignment="1"/>
    <xf numFmtId="0" fontId="17" fillId="0" borderId="2" xfId="11" applyNumberFormat="1" applyFont="1" applyFill="1" applyProtection="1">
      <alignment horizontal="center" vertical="center" wrapText="1"/>
    </xf>
    <xf numFmtId="0" fontId="15" fillId="0" borderId="0" xfId="0" applyFont="1" applyFill="1" applyProtection="1">
      <protection locked="0"/>
    </xf>
    <xf numFmtId="0" fontId="0" fillId="0" borderId="4" xfId="0" applyFill="1" applyBorder="1" applyAlignment="1"/>
    <xf numFmtId="164" fontId="18" fillId="0" borderId="5" xfId="17" applyNumberFormat="1" applyFont="1" applyFill="1" applyBorder="1" applyProtection="1">
      <alignment horizontal="right" vertical="top" shrinkToFit="1"/>
    </xf>
    <xf numFmtId="0" fontId="17" fillId="0" borderId="2" xfId="11" applyNumberFormat="1" applyFont="1" applyProtection="1">
      <alignment horizontal="center" vertical="center" wrapText="1"/>
    </xf>
    <xf numFmtId="0" fontId="14" fillId="0" borderId="1" xfId="2" applyNumberFormat="1" applyFont="1" applyFill="1" applyAlignment="1" applyProtection="1">
      <alignment vertical="top"/>
    </xf>
    <xf numFmtId="0" fontId="14" fillId="0" borderId="1" xfId="1" applyFont="1" applyFill="1" applyAlignment="1">
      <alignment vertical="top"/>
    </xf>
    <xf numFmtId="0" fontId="18" fillId="0" borderId="2" xfId="12" applyNumberFormat="1" applyFont="1" applyFill="1" applyProtection="1">
      <alignment vertical="top" wrapText="1"/>
    </xf>
    <xf numFmtId="0" fontId="14" fillId="0" borderId="2" xfId="12" applyNumberFormat="1" applyFont="1" applyFill="1" applyProtection="1">
      <alignment vertical="top" wrapText="1"/>
    </xf>
    <xf numFmtId="1" fontId="14" fillId="0" borderId="2" xfId="13" applyNumberFormat="1" applyFont="1" applyFill="1" applyAlignment="1" applyProtection="1">
      <alignment horizontal="center" vertical="top"/>
    </xf>
    <xf numFmtId="164" fontId="14" fillId="0" borderId="2" xfId="14" applyNumberFormat="1" applyFont="1" applyFill="1" applyAlignment="1" applyProtection="1">
      <alignment horizontal="right" vertical="top"/>
    </xf>
    <xf numFmtId="1" fontId="18" fillId="0" borderId="2" xfId="13" applyNumberFormat="1" applyFont="1" applyFill="1" applyAlignment="1" applyProtection="1">
      <alignment horizontal="center" vertical="top"/>
    </xf>
    <xf numFmtId="164" fontId="18" fillId="0" borderId="2" xfId="14" applyNumberFormat="1" applyFont="1" applyFill="1" applyAlignment="1" applyProtection="1">
      <alignment horizontal="right" vertical="top"/>
    </xf>
    <xf numFmtId="0" fontId="14" fillId="0" borderId="6" xfId="12" applyNumberFormat="1" applyFont="1" applyFill="1" applyBorder="1" applyProtection="1">
      <alignment vertical="top" wrapText="1"/>
    </xf>
    <xf numFmtId="1" fontId="14" fillId="0" borderId="6" xfId="13" applyNumberFormat="1" applyFont="1" applyFill="1" applyBorder="1" applyAlignment="1" applyProtection="1">
      <alignment horizontal="center" vertical="top"/>
    </xf>
    <xf numFmtId="164" fontId="14" fillId="0" borderId="6" xfId="14" applyNumberFormat="1" applyFont="1" applyFill="1" applyBorder="1" applyAlignment="1" applyProtection="1">
      <alignment horizontal="right" vertical="top"/>
    </xf>
    <xf numFmtId="0" fontId="16" fillId="0" borderId="1" xfId="0" applyFont="1" applyBorder="1" applyAlignment="1">
      <alignment vertical="top" wrapText="1"/>
    </xf>
    <xf numFmtId="49" fontId="14" fillId="0" borderId="2" xfId="13" applyNumberFormat="1" applyFont="1" applyFill="1" applyAlignment="1" applyProtection="1">
      <alignment horizontal="center" vertical="top"/>
    </xf>
    <xf numFmtId="0" fontId="14" fillId="0" borderId="2" xfId="12" applyNumberFormat="1" applyFont="1" applyProtection="1">
      <alignment vertical="top" wrapText="1"/>
    </xf>
    <xf numFmtId="1" fontId="14" fillId="0" borderId="2" xfId="13" applyNumberFormat="1" applyFont="1" applyFill="1" applyProtection="1">
      <alignment horizontal="center" vertical="top" shrinkToFit="1"/>
    </xf>
    <xf numFmtId="164" fontId="14" fillId="0" borderId="11" xfId="14" applyNumberFormat="1" applyFont="1" applyFill="1" applyBorder="1" applyAlignment="1" applyProtection="1">
      <alignment horizontal="right" vertical="top"/>
    </xf>
    <xf numFmtId="1" fontId="14" fillId="0" borderId="6" xfId="13" applyNumberFormat="1" applyFont="1" applyFill="1" applyBorder="1" applyProtection="1">
      <alignment horizontal="center" vertical="top" shrinkToFit="1"/>
    </xf>
    <xf numFmtId="0" fontId="14" fillId="0" borderId="11" xfId="12" applyNumberFormat="1" applyFont="1" applyFill="1" applyBorder="1" applyProtection="1">
      <alignment vertical="top" wrapText="1"/>
    </xf>
    <xf numFmtId="1" fontId="14" fillId="0" borderId="11" xfId="13" applyNumberFormat="1" applyFont="1" applyFill="1" applyBorder="1" applyAlignment="1" applyProtection="1">
      <alignment horizontal="center" vertical="top"/>
    </xf>
    <xf numFmtId="164" fontId="14" fillId="0" borderId="10" xfId="31" applyNumberFormat="1" applyFont="1" applyFill="1" applyBorder="1" applyProtection="1">
      <alignment horizontal="right" vertical="top" shrinkToFit="1"/>
    </xf>
    <xf numFmtId="164" fontId="14" fillId="0" borderId="12" xfId="31" applyNumberFormat="1" applyFont="1" applyFill="1" applyBorder="1" applyProtection="1">
      <alignment horizontal="right" vertical="top" shrinkToFit="1"/>
    </xf>
    <xf numFmtId="164" fontId="14" fillId="0" borderId="2" xfId="31" applyNumberFormat="1" applyFont="1" applyFill="1" applyProtection="1">
      <alignment horizontal="right" vertical="top" shrinkToFit="1"/>
    </xf>
    <xf numFmtId="0" fontId="13" fillId="0" borderId="0" xfId="0" applyFont="1" applyFill="1" applyAlignment="1" applyProtection="1">
      <alignment vertical="top"/>
      <protection locked="0"/>
    </xf>
    <xf numFmtId="164" fontId="18" fillId="5" borderId="2" xfId="14" applyNumberFormat="1" applyFont="1" applyFill="1" applyAlignment="1" applyProtection="1">
      <alignment horizontal="right" vertical="top"/>
    </xf>
    <xf numFmtId="0" fontId="14" fillId="5" borderId="2" xfId="12" applyNumberFormat="1" applyFont="1" applyFill="1" applyProtection="1">
      <alignment vertical="top" wrapText="1"/>
    </xf>
    <xf numFmtId="1" fontId="14" fillId="5" borderId="2" xfId="13" applyNumberFormat="1" applyFont="1" applyFill="1" applyAlignment="1" applyProtection="1">
      <alignment horizontal="center" vertical="top"/>
    </xf>
    <xf numFmtId="164" fontId="14" fillId="5" borderId="2" xfId="14" applyNumberFormat="1" applyFont="1" applyFill="1" applyAlignment="1" applyProtection="1">
      <alignment horizontal="right" vertical="top"/>
    </xf>
    <xf numFmtId="0" fontId="14" fillId="0" borderId="2" xfId="12" applyNumberFormat="1" applyFont="1" applyFill="1" applyAlignment="1" applyProtection="1">
      <alignment horizontal="left" vertical="top" wrapText="1"/>
    </xf>
    <xf numFmtId="0" fontId="13" fillId="0" borderId="1" xfId="0" applyFont="1" applyBorder="1" applyProtection="1">
      <protection locked="0"/>
    </xf>
    <xf numFmtId="0" fontId="15" fillId="0" borderId="1" xfId="0" applyFont="1" applyBorder="1" applyProtection="1">
      <protection locked="0"/>
    </xf>
    <xf numFmtId="0" fontId="13" fillId="0" borderId="1" xfId="0" applyFont="1" applyFill="1" applyBorder="1" applyProtection="1">
      <protection locked="0"/>
    </xf>
    <xf numFmtId="1" fontId="14" fillId="0" borderId="13" xfId="13" applyNumberFormat="1" applyFont="1" applyFill="1" applyBorder="1" applyProtection="1">
      <alignment horizontal="center" vertical="top" shrinkToFit="1"/>
    </xf>
    <xf numFmtId="1" fontId="14" fillId="0" borderId="2" xfId="13" applyNumberFormat="1" applyFont="1" applyProtection="1">
      <alignment horizontal="center" vertical="top" shrinkToFit="1"/>
    </xf>
    <xf numFmtId="0" fontId="15" fillId="0" borderId="0" xfId="0" applyFont="1" applyFill="1" applyAlignment="1" applyProtection="1">
      <alignment vertical="top"/>
      <protection locked="0"/>
    </xf>
    <xf numFmtId="0" fontId="15" fillId="0" borderId="0" xfId="0" applyFont="1" applyFill="1" applyAlignment="1" applyProtection="1">
      <alignment horizontal="center"/>
      <protection locked="0"/>
    </xf>
    <xf numFmtId="0" fontId="15" fillId="0" borderId="0" xfId="0" applyFont="1" applyFill="1" applyAlignment="1" applyProtection="1">
      <alignment horizontal="center" vertical="top"/>
      <protection locked="0"/>
    </xf>
    <xf numFmtId="0" fontId="13" fillId="0" borderId="4" xfId="0" applyFont="1" applyFill="1" applyBorder="1" applyAlignment="1"/>
    <xf numFmtId="49" fontId="14" fillId="5" borderId="2" xfId="13" applyNumberFormat="1" applyFont="1" applyFill="1" applyAlignment="1" applyProtection="1">
      <alignment horizontal="center" vertical="top"/>
    </xf>
    <xf numFmtId="0" fontId="18" fillId="0" borderId="7" xfId="16" applyNumberFormat="1" applyFont="1" applyBorder="1" applyAlignment="1" applyProtection="1">
      <alignment horizontal="left" vertical="top"/>
    </xf>
    <xf numFmtId="0" fontId="18" fillId="0" borderId="8" xfId="16" applyFont="1" applyBorder="1" applyAlignment="1">
      <alignment horizontal="left" vertical="top"/>
    </xf>
    <xf numFmtId="0" fontId="18" fillId="0" borderId="9" xfId="16" applyFont="1" applyBorder="1" applyAlignment="1">
      <alignment horizontal="left" vertical="top"/>
    </xf>
    <xf numFmtId="0" fontId="16" fillId="0" borderId="1" xfId="0" applyFont="1" applyBorder="1" applyAlignment="1">
      <alignment horizontal="right" vertical="top"/>
    </xf>
    <xf numFmtId="0" fontId="16" fillId="0" borderId="1" xfId="0" applyFont="1" applyBorder="1" applyAlignment="1">
      <alignment horizontal="left" vertical="top" wrapText="1"/>
    </xf>
    <xf numFmtId="0" fontId="12" fillId="0" borderId="1" xfId="10" applyNumberFormat="1" applyFont="1" applyProtection="1">
      <alignment horizontal="right"/>
    </xf>
    <xf numFmtId="0" fontId="12" fillId="0" borderId="1" xfId="10" applyFont="1">
      <alignment horizontal="right"/>
    </xf>
  </cellXfs>
  <cellStyles count="35">
    <cellStyle name="br" xfId="22"/>
    <cellStyle name="col" xfId="21"/>
    <cellStyle name="st29" xfId="6"/>
    <cellStyle name="st30" xfId="17"/>
    <cellStyle name="st31" xfId="18"/>
    <cellStyle name="st32" xfId="14"/>
    <cellStyle name="st33" xfId="15"/>
    <cellStyle name="style0" xfId="23"/>
    <cellStyle name="td" xfId="24"/>
    <cellStyle name="tr" xfId="20"/>
    <cellStyle name="xl21" xfId="25"/>
    <cellStyle name="xl22" xfId="11"/>
    <cellStyle name="xl23" xfId="2"/>
    <cellStyle name="xl24" xfId="9"/>
    <cellStyle name="xl25" xfId="26"/>
    <cellStyle name="xl26" xfId="1"/>
    <cellStyle name="xl27" xfId="16"/>
    <cellStyle name="xl28" xfId="27"/>
    <cellStyle name="xl29" xfId="28"/>
    <cellStyle name="xl30" xfId="3"/>
    <cellStyle name="xl31" xfId="29"/>
    <cellStyle name="xl32" xfId="7"/>
    <cellStyle name="xl33" xfId="4"/>
    <cellStyle name="xl34" xfId="8"/>
    <cellStyle name="xl35" xfId="5"/>
    <cellStyle name="xl36" xfId="10"/>
    <cellStyle name="xl37" xfId="19"/>
    <cellStyle name="xl38" xfId="12"/>
    <cellStyle name="xl39" xfId="30"/>
    <cellStyle name="xl40" xfId="13"/>
    <cellStyle name="xl41" xfId="31"/>
    <cellStyle name="xl42" xfId="32"/>
    <cellStyle name="xl43" xfId="33"/>
    <cellStyle name="xl44" xfId="34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333"/>
  <sheetViews>
    <sheetView showGridLines="0" topLeftCell="A311" zoomScaleSheetLayoutView="100" workbookViewId="0">
      <selection activeCell="C226" sqref="C226"/>
    </sheetView>
  </sheetViews>
  <sheetFormatPr defaultColWidth="8.88671875" defaultRowHeight="13.8" outlineLevelRow="3"/>
  <cols>
    <col min="1" max="1" width="59.109375" style="3" customWidth="1"/>
    <col min="2" max="2" width="12.44140625" style="3" customWidth="1"/>
    <col min="3" max="3" width="7.5546875" style="3" customWidth="1"/>
    <col min="4" max="5" width="12.109375" style="3" customWidth="1"/>
    <col min="6" max="6" width="12.6640625" style="3" customWidth="1"/>
    <col min="7" max="16384" width="8.88671875" style="3"/>
  </cols>
  <sheetData>
    <row r="1" spans="1:5" ht="14.25" customHeight="1">
      <c r="A1" s="11"/>
      <c r="B1" s="12"/>
      <c r="C1" s="52"/>
      <c r="D1" s="52"/>
      <c r="E1" s="2"/>
    </row>
    <row r="2" spans="1:5" ht="81" customHeight="1">
      <c r="A2" s="53" t="s">
        <v>375</v>
      </c>
      <c r="B2" s="53"/>
      <c r="C2" s="53"/>
      <c r="D2" s="53"/>
      <c r="E2" s="53"/>
    </row>
    <row r="3" spans="1:5" ht="12" customHeight="1">
      <c r="A3" s="8"/>
      <c r="B3" s="4"/>
      <c r="C3" s="4"/>
      <c r="D3" s="5"/>
      <c r="E3" s="47"/>
    </row>
    <row r="4" spans="1:5" ht="43.2" customHeight="1">
      <c r="A4" s="6" t="s">
        <v>229</v>
      </c>
      <c r="B4" s="6" t="s">
        <v>230</v>
      </c>
      <c r="C4" s="6" t="s">
        <v>231</v>
      </c>
      <c r="D4" s="6" t="s">
        <v>329</v>
      </c>
      <c r="E4" s="6" t="s">
        <v>330</v>
      </c>
    </row>
    <row r="5" spans="1:5" s="7" customFormat="1" ht="27.6">
      <c r="A5" s="13" t="s">
        <v>283</v>
      </c>
      <c r="B5" s="17" t="s">
        <v>0</v>
      </c>
      <c r="C5" s="17"/>
      <c r="D5" s="34">
        <f>D6+D13+D22+D30+D39+D42</f>
        <v>1282053.5</v>
      </c>
      <c r="E5" s="18">
        <f>E6+E13+E22+E30+E39+E42</f>
        <v>1361918.8000000003</v>
      </c>
    </row>
    <row r="6" spans="1:5" s="7" customFormat="1">
      <c r="A6" s="13" t="s">
        <v>1</v>
      </c>
      <c r="B6" s="17" t="s">
        <v>2</v>
      </c>
      <c r="C6" s="17"/>
      <c r="D6" s="18">
        <f>D7+D9</f>
        <v>600264.9</v>
      </c>
      <c r="E6" s="18">
        <f>E7+E9+E11</f>
        <v>622355.80000000005</v>
      </c>
    </row>
    <row r="7" spans="1:5" s="7" customFormat="1" ht="48" customHeight="1" outlineLevel="1">
      <c r="A7" s="14" t="s">
        <v>284</v>
      </c>
      <c r="B7" s="15" t="s">
        <v>3</v>
      </c>
      <c r="C7" s="15"/>
      <c r="D7" s="37">
        <f>D8</f>
        <v>595461.6</v>
      </c>
      <c r="E7" s="16">
        <f>E8</f>
        <v>610041.4</v>
      </c>
    </row>
    <row r="8" spans="1:5" ht="27.6" outlineLevel="2">
      <c r="A8" s="14" t="s">
        <v>4</v>
      </c>
      <c r="B8" s="15" t="s">
        <v>3</v>
      </c>
      <c r="C8" s="15" t="s">
        <v>5</v>
      </c>
      <c r="D8" s="16">
        <v>595461.6</v>
      </c>
      <c r="E8" s="16">
        <v>610041.4</v>
      </c>
    </row>
    <row r="9" spans="1:5" ht="27.6" outlineLevel="3">
      <c r="A9" s="14" t="s">
        <v>232</v>
      </c>
      <c r="B9" s="15" t="s">
        <v>6</v>
      </c>
      <c r="C9" s="15"/>
      <c r="D9" s="16">
        <f>D10</f>
        <v>4803.3</v>
      </c>
      <c r="E9" s="16">
        <f>E10</f>
        <v>4813.6000000000004</v>
      </c>
    </row>
    <row r="10" spans="1:5" ht="27.6" outlineLevel="2">
      <c r="A10" s="14" t="s">
        <v>4</v>
      </c>
      <c r="B10" s="15" t="s">
        <v>6</v>
      </c>
      <c r="C10" s="15" t="s">
        <v>5</v>
      </c>
      <c r="D10" s="16">
        <v>4803.3</v>
      </c>
      <c r="E10" s="16">
        <v>4813.6000000000004</v>
      </c>
    </row>
    <row r="11" spans="1:5" ht="41.4" outlineLevel="2">
      <c r="A11" s="24" t="s">
        <v>354</v>
      </c>
      <c r="B11" s="23" t="s">
        <v>353</v>
      </c>
      <c r="C11" s="15"/>
      <c r="D11" s="16">
        <f>D12</f>
        <v>0</v>
      </c>
      <c r="E11" s="16">
        <f>E12</f>
        <v>7500.8</v>
      </c>
    </row>
    <row r="12" spans="1:5" ht="27.6" outlineLevel="2">
      <c r="A12" s="24" t="s">
        <v>337</v>
      </c>
      <c r="B12" s="23" t="s">
        <v>353</v>
      </c>
      <c r="C12" s="15">
        <v>600</v>
      </c>
      <c r="D12" s="16">
        <v>0</v>
      </c>
      <c r="E12" s="16">
        <v>7500.8</v>
      </c>
    </row>
    <row r="13" spans="1:5" s="7" customFormat="1" outlineLevel="3">
      <c r="A13" s="13" t="s">
        <v>7</v>
      </c>
      <c r="B13" s="17" t="s">
        <v>8</v>
      </c>
      <c r="C13" s="17"/>
      <c r="D13" s="18">
        <f>D14+D16</f>
        <v>490968.4</v>
      </c>
      <c r="E13" s="18">
        <f>E14+E16+E20</f>
        <v>535353.4</v>
      </c>
    </row>
    <row r="14" spans="1:5" s="7" customFormat="1" ht="41.4" outlineLevel="1">
      <c r="A14" s="14" t="s">
        <v>233</v>
      </c>
      <c r="B14" s="15" t="s">
        <v>9</v>
      </c>
      <c r="C14" s="15"/>
      <c r="D14" s="37">
        <f>D15</f>
        <v>456174.9</v>
      </c>
      <c r="E14" s="16">
        <f>E15</f>
        <v>500315.9</v>
      </c>
    </row>
    <row r="15" spans="1:5" ht="27.6" outlineLevel="2">
      <c r="A15" s="14" t="s">
        <v>4</v>
      </c>
      <c r="B15" s="15" t="s">
        <v>9</v>
      </c>
      <c r="C15" s="15" t="s">
        <v>5</v>
      </c>
      <c r="D15" s="16">
        <v>456174.9</v>
      </c>
      <c r="E15" s="16">
        <v>500315.9</v>
      </c>
    </row>
    <row r="16" spans="1:5" ht="111" customHeight="1" outlineLevel="3">
      <c r="A16" s="14" t="s">
        <v>234</v>
      </c>
      <c r="B16" s="15" t="s">
        <v>10</v>
      </c>
      <c r="C16" s="15"/>
      <c r="D16" s="16">
        <f>D17+D18+D19</f>
        <v>34793.5</v>
      </c>
      <c r="E16" s="16">
        <f>E17+E18+E19</f>
        <v>34844.5</v>
      </c>
    </row>
    <row r="17" spans="1:5" ht="6" hidden="1" customHeight="1" outlineLevel="2">
      <c r="A17" s="14" t="s">
        <v>11</v>
      </c>
      <c r="B17" s="15" t="s">
        <v>10</v>
      </c>
      <c r="C17" s="15" t="s">
        <v>12</v>
      </c>
      <c r="D17" s="16">
        <v>26102</v>
      </c>
      <c r="E17" s="16">
        <v>26102</v>
      </c>
    </row>
    <row r="18" spans="1:5" ht="27.6" outlineLevel="3">
      <c r="A18" s="14" t="s">
        <v>13</v>
      </c>
      <c r="B18" s="15" t="s">
        <v>10</v>
      </c>
      <c r="C18" s="15" t="s">
        <v>14</v>
      </c>
      <c r="D18" s="16">
        <v>8615.9</v>
      </c>
      <c r="E18" s="16">
        <v>8666.9</v>
      </c>
    </row>
    <row r="19" spans="1:5" hidden="1" outlineLevel="3">
      <c r="A19" s="14" t="s">
        <v>15</v>
      </c>
      <c r="B19" s="15" t="s">
        <v>10</v>
      </c>
      <c r="C19" s="15" t="s">
        <v>16</v>
      </c>
      <c r="D19" s="16">
        <v>75.599999999999994</v>
      </c>
      <c r="E19" s="16">
        <v>75.599999999999994</v>
      </c>
    </row>
    <row r="20" spans="1:5" outlineLevel="3">
      <c r="A20" s="24" t="s">
        <v>356</v>
      </c>
      <c r="B20" s="43" t="s">
        <v>355</v>
      </c>
      <c r="C20" s="43"/>
      <c r="D20" s="16">
        <f>D21</f>
        <v>0</v>
      </c>
      <c r="E20" s="16">
        <f>E21</f>
        <v>193</v>
      </c>
    </row>
    <row r="21" spans="1:5" ht="27.6" outlineLevel="3">
      <c r="A21" s="24" t="s">
        <v>337</v>
      </c>
      <c r="B21" s="43" t="s">
        <v>355</v>
      </c>
      <c r="C21" s="43" t="s">
        <v>5</v>
      </c>
      <c r="D21" s="16">
        <v>0</v>
      </c>
      <c r="E21" s="16">
        <v>193</v>
      </c>
    </row>
    <row r="22" spans="1:5" s="7" customFormat="1" ht="27.6" outlineLevel="3">
      <c r="A22" s="13" t="s">
        <v>285</v>
      </c>
      <c r="B22" s="17" t="s">
        <v>17</v>
      </c>
      <c r="C22" s="17"/>
      <c r="D22" s="18">
        <f>D23+D25+D27</f>
        <v>133356.4</v>
      </c>
      <c r="E22" s="18">
        <f>E23+E25+E27</f>
        <v>133321.60000000001</v>
      </c>
    </row>
    <row r="23" spans="1:5" ht="27.6" outlineLevel="2">
      <c r="A23" s="14" t="s">
        <v>18</v>
      </c>
      <c r="B23" s="15" t="s">
        <v>19</v>
      </c>
      <c r="C23" s="15"/>
      <c r="D23" s="16">
        <f>D24</f>
        <v>109538</v>
      </c>
      <c r="E23" s="16">
        <f>E24</f>
        <v>109503.2</v>
      </c>
    </row>
    <row r="24" spans="1:5" ht="27.6" outlineLevel="3">
      <c r="A24" s="14" t="s">
        <v>4</v>
      </c>
      <c r="B24" s="15" t="s">
        <v>19</v>
      </c>
      <c r="C24" s="15" t="s">
        <v>5</v>
      </c>
      <c r="D24" s="16">
        <v>109538</v>
      </c>
      <c r="E24" s="16">
        <v>109503.2</v>
      </c>
    </row>
    <row r="25" spans="1:5" ht="27.6" hidden="1" outlineLevel="3">
      <c r="A25" s="14" t="s">
        <v>20</v>
      </c>
      <c r="B25" s="15" t="s">
        <v>21</v>
      </c>
      <c r="C25" s="15"/>
      <c r="D25" s="16">
        <f>D26</f>
        <v>20018.400000000001</v>
      </c>
      <c r="E25" s="16">
        <f>E26</f>
        <v>20018.400000000001</v>
      </c>
    </row>
    <row r="26" spans="1:5" s="7" customFormat="1" ht="27.6" hidden="1" outlineLevel="3">
      <c r="A26" s="14" t="s">
        <v>4</v>
      </c>
      <c r="B26" s="15" t="s">
        <v>21</v>
      </c>
      <c r="C26" s="15" t="s">
        <v>5</v>
      </c>
      <c r="D26" s="16">
        <v>20018.400000000001</v>
      </c>
      <c r="E26" s="16">
        <v>20018.400000000001</v>
      </c>
    </row>
    <row r="27" spans="1:5" s="7" customFormat="1" outlineLevel="3">
      <c r="A27" s="38" t="s">
        <v>348</v>
      </c>
      <c r="B27" s="23" t="s">
        <v>347</v>
      </c>
      <c r="C27" s="15"/>
      <c r="D27" s="16">
        <v>3800</v>
      </c>
      <c r="E27" s="16">
        <v>3800</v>
      </c>
    </row>
    <row r="28" spans="1:5" s="7" customFormat="1" ht="27.6" outlineLevel="3">
      <c r="A28" s="24" t="s">
        <v>358</v>
      </c>
      <c r="B28" s="23" t="s">
        <v>347</v>
      </c>
      <c r="C28" s="15">
        <v>400</v>
      </c>
      <c r="D28" s="16">
        <v>0</v>
      </c>
      <c r="E28" s="16">
        <v>3800</v>
      </c>
    </row>
    <row r="29" spans="1:5" s="7" customFormat="1" ht="27.6" outlineLevel="3">
      <c r="A29" s="14" t="s">
        <v>4</v>
      </c>
      <c r="B29" s="23" t="s">
        <v>347</v>
      </c>
      <c r="C29" s="15">
        <v>600</v>
      </c>
      <c r="D29" s="16">
        <v>3800</v>
      </c>
      <c r="E29" s="16">
        <v>0</v>
      </c>
    </row>
    <row r="30" spans="1:5" s="7" customFormat="1" ht="27.6" outlineLevel="1">
      <c r="A30" s="13" t="s">
        <v>22</v>
      </c>
      <c r="B30" s="17" t="s">
        <v>23</v>
      </c>
      <c r="C30" s="17"/>
      <c r="D30" s="18">
        <f>D31+D34</f>
        <v>43376.800000000003</v>
      </c>
      <c r="E30" s="18">
        <f>E31+E34</f>
        <v>43376.800000000003</v>
      </c>
    </row>
    <row r="31" spans="1:5" ht="55.2" hidden="1" outlineLevel="2">
      <c r="A31" s="14" t="s">
        <v>286</v>
      </c>
      <c r="B31" s="15" t="s">
        <v>24</v>
      </c>
      <c r="C31" s="15"/>
      <c r="D31" s="16">
        <f>D32+D33</f>
        <v>4184.6000000000004</v>
      </c>
      <c r="E31" s="16">
        <f>E32+E33</f>
        <v>4184.6000000000004</v>
      </c>
    </row>
    <row r="32" spans="1:5" ht="55.2" hidden="1" outlineLevel="3">
      <c r="A32" s="14" t="s">
        <v>11</v>
      </c>
      <c r="B32" s="15" t="s">
        <v>24</v>
      </c>
      <c r="C32" s="15" t="s">
        <v>12</v>
      </c>
      <c r="D32" s="16">
        <v>4106.6000000000004</v>
      </c>
      <c r="E32" s="16">
        <v>4106.6000000000004</v>
      </c>
    </row>
    <row r="33" spans="1:5" ht="27.6" hidden="1" outlineLevel="2">
      <c r="A33" s="14" t="s">
        <v>13</v>
      </c>
      <c r="B33" s="15" t="s">
        <v>24</v>
      </c>
      <c r="C33" s="15" t="s">
        <v>14</v>
      </c>
      <c r="D33" s="16">
        <v>78</v>
      </c>
      <c r="E33" s="16">
        <v>78</v>
      </c>
    </row>
    <row r="34" spans="1:5" s="7" customFormat="1" ht="27.6" outlineLevel="3">
      <c r="A34" s="14" t="s">
        <v>235</v>
      </c>
      <c r="B34" s="15" t="s">
        <v>25</v>
      </c>
      <c r="C34" s="15"/>
      <c r="D34" s="16">
        <f>D35+D36+D38</f>
        <v>39192.200000000004</v>
      </c>
      <c r="E34" s="16">
        <f>E35+E36+E38+E37</f>
        <v>39192.200000000004</v>
      </c>
    </row>
    <row r="35" spans="1:5" s="7" customFormat="1" ht="55.2" outlineLevel="1">
      <c r="A35" s="35" t="s">
        <v>11</v>
      </c>
      <c r="B35" s="36" t="s">
        <v>25</v>
      </c>
      <c r="C35" s="36" t="s">
        <v>12</v>
      </c>
      <c r="D35" s="37">
        <v>35450</v>
      </c>
      <c r="E35" s="16">
        <v>35408.199999999997</v>
      </c>
    </row>
    <row r="36" spans="1:5" ht="27.6" hidden="1" outlineLevel="2">
      <c r="A36" s="14" t="s">
        <v>13</v>
      </c>
      <c r="B36" s="15" t="s">
        <v>25</v>
      </c>
      <c r="C36" s="15" t="s">
        <v>14</v>
      </c>
      <c r="D36" s="16">
        <v>3518.9</v>
      </c>
      <c r="E36" s="16">
        <v>3518.9</v>
      </c>
    </row>
    <row r="37" spans="1:5" outlineLevel="2">
      <c r="A37" s="24" t="s">
        <v>357</v>
      </c>
      <c r="B37" s="15" t="s">
        <v>25</v>
      </c>
      <c r="C37" s="15">
        <v>300</v>
      </c>
      <c r="D37" s="16">
        <v>0</v>
      </c>
      <c r="E37" s="16">
        <v>41.8</v>
      </c>
    </row>
    <row r="38" spans="1:5" hidden="1" outlineLevel="3">
      <c r="A38" s="14" t="s">
        <v>15</v>
      </c>
      <c r="B38" s="15" t="s">
        <v>25</v>
      </c>
      <c r="C38" s="15" t="s">
        <v>16</v>
      </c>
      <c r="D38" s="16">
        <v>223.3</v>
      </c>
      <c r="E38" s="16">
        <v>223.3</v>
      </c>
    </row>
    <row r="39" spans="1:5" s="7" customFormat="1" hidden="1" outlineLevel="3">
      <c r="A39" s="13" t="s">
        <v>26</v>
      </c>
      <c r="B39" s="17" t="s">
        <v>27</v>
      </c>
      <c r="C39" s="17"/>
      <c r="D39" s="18">
        <f>D40</f>
        <v>8730.7999999999993</v>
      </c>
      <c r="E39" s="18">
        <f>E40</f>
        <v>8730.7999999999993</v>
      </c>
    </row>
    <row r="40" spans="1:5" ht="41.4" hidden="1" outlineLevel="2">
      <c r="A40" s="14" t="s">
        <v>236</v>
      </c>
      <c r="B40" s="15" t="s">
        <v>28</v>
      </c>
      <c r="C40" s="15"/>
      <c r="D40" s="16">
        <f>D41</f>
        <v>8730.7999999999993</v>
      </c>
      <c r="E40" s="16">
        <f>E41</f>
        <v>8730.7999999999993</v>
      </c>
    </row>
    <row r="41" spans="1:5" ht="27.6" hidden="1" outlineLevel="3">
      <c r="A41" s="14" t="s">
        <v>4</v>
      </c>
      <c r="B41" s="15" t="s">
        <v>28</v>
      </c>
      <c r="C41" s="15" t="s">
        <v>5</v>
      </c>
      <c r="D41" s="16">
        <v>8730.7999999999993</v>
      </c>
      <c r="E41" s="16">
        <v>8730.7999999999993</v>
      </c>
    </row>
    <row r="42" spans="1:5" s="7" customFormat="1" ht="27.6" outlineLevel="3">
      <c r="A42" s="13" t="s">
        <v>29</v>
      </c>
      <c r="B42" s="17" t="s">
        <v>30</v>
      </c>
      <c r="C42" s="17"/>
      <c r="D42" s="18">
        <f>D43+D45+D47+D49+D52</f>
        <v>5356.2</v>
      </c>
      <c r="E42" s="18">
        <f>E43+E45+E47+E49+E52</f>
        <v>18780.400000000001</v>
      </c>
    </row>
    <row r="43" spans="1:5" s="7" customFormat="1" ht="41.4" outlineLevel="3">
      <c r="A43" s="14" t="s">
        <v>237</v>
      </c>
      <c r="B43" s="15" t="s">
        <v>31</v>
      </c>
      <c r="C43" s="15"/>
      <c r="D43" s="16">
        <f>D44</f>
        <v>4884</v>
      </c>
      <c r="E43" s="16">
        <f>E44</f>
        <v>6893.4</v>
      </c>
    </row>
    <row r="44" spans="1:5" s="7" customFormat="1" ht="27.6" outlineLevel="1">
      <c r="A44" s="14" t="s">
        <v>4</v>
      </c>
      <c r="B44" s="15" t="s">
        <v>31</v>
      </c>
      <c r="C44" s="15" t="s">
        <v>5</v>
      </c>
      <c r="D44" s="16">
        <v>4884</v>
      </c>
      <c r="E44" s="16">
        <v>6893.4</v>
      </c>
    </row>
    <row r="45" spans="1:5" ht="41.4" outlineLevel="2">
      <c r="A45" s="14" t="s">
        <v>32</v>
      </c>
      <c r="B45" s="15" t="s">
        <v>33</v>
      </c>
      <c r="C45" s="15"/>
      <c r="D45" s="16">
        <f>D46</f>
        <v>55</v>
      </c>
      <c r="E45" s="16">
        <f>E46</f>
        <v>5426.5</v>
      </c>
    </row>
    <row r="46" spans="1:5" s="7" customFormat="1" outlineLevel="3">
      <c r="A46" s="14" t="s">
        <v>34</v>
      </c>
      <c r="B46" s="15" t="s">
        <v>33</v>
      </c>
      <c r="C46" s="15" t="s">
        <v>35</v>
      </c>
      <c r="D46" s="16">
        <v>55</v>
      </c>
      <c r="E46" s="16">
        <v>5426.5</v>
      </c>
    </row>
    <row r="47" spans="1:5" s="7" customFormat="1" outlineLevel="1">
      <c r="A47" s="14" t="s">
        <v>36</v>
      </c>
      <c r="B47" s="15" t="s">
        <v>37</v>
      </c>
      <c r="C47" s="15"/>
      <c r="D47" s="16">
        <f>D48</f>
        <v>85.2</v>
      </c>
      <c r="E47" s="16">
        <f>E48</f>
        <v>6128.5</v>
      </c>
    </row>
    <row r="48" spans="1:5" ht="27.6" outlineLevel="2">
      <c r="A48" s="14" t="s">
        <v>4</v>
      </c>
      <c r="B48" s="15" t="s">
        <v>37</v>
      </c>
      <c r="C48" s="15" t="s">
        <v>5</v>
      </c>
      <c r="D48" s="16">
        <v>85.2</v>
      </c>
      <c r="E48" s="16">
        <v>6128.5</v>
      </c>
    </row>
    <row r="49" spans="1:5" ht="27.6" hidden="1" outlineLevel="3">
      <c r="A49" s="14" t="s">
        <v>38</v>
      </c>
      <c r="B49" s="15" t="s">
        <v>39</v>
      </c>
      <c r="C49" s="15"/>
      <c r="D49" s="16">
        <f>D50+D51</f>
        <v>303.3</v>
      </c>
      <c r="E49" s="16">
        <f>E50+E51</f>
        <v>303.3</v>
      </c>
    </row>
    <row r="50" spans="1:5" ht="27.6" hidden="1" outlineLevel="2">
      <c r="A50" s="14" t="s">
        <v>13</v>
      </c>
      <c r="B50" s="15" t="s">
        <v>39</v>
      </c>
      <c r="C50" s="15" t="s">
        <v>14</v>
      </c>
      <c r="D50" s="16">
        <v>1.3</v>
      </c>
      <c r="E50" s="16">
        <v>1.3</v>
      </c>
    </row>
    <row r="51" spans="1:5" ht="27.6" hidden="1" outlineLevel="3">
      <c r="A51" s="14" t="s">
        <v>4</v>
      </c>
      <c r="B51" s="15" t="s">
        <v>39</v>
      </c>
      <c r="C51" s="15" t="s">
        <v>5</v>
      </c>
      <c r="D51" s="16">
        <v>302</v>
      </c>
      <c r="E51" s="16">
        <v>302</v>
      </c>
    </row>
    <row r="52" spans="1:5" ht="27.6" hidden="1" outlineLevel="2">
      <c r="A52" s="14" t="s">
        <v>238</v>
      </c>
      <c r="B52" s="15" t="s">
        <v>40</v>
      </c>
      <c r="C52" s="15"/>
      <c r="D52" s="16">
        <f>D53</f>
        <v>28.7</v>
      </c>
      <c r="E52" s="16">
        <f>E53</f>
        <v>28.7</v>
      </c>
    </row>
    <row r="53" spans="1:5" ht="27.6" hidden="1" outlineLevel="3">
      <c r="A53" s="14" t="s">
        <v>13</v>
      </c>
      <c r="B53" s="15" t="s">
        <v>40</v>
      </c>
      <c r="C53" s="15" t="s">
        <v>14</v>
      </c>
      <c r="D53" s="16">
        <v>28.7</v>
      </c>
      <c r="E53" s="16">
        <v>28.7</v>
      </c>
    </row>
    <row r="54" spans="1:5" s="7" customFormat="1" ht="41.4" outlineLevel="2" collapsed="1">
      <c r="A54" s="13" t="s">
        <v>287</v>
      </c>
      <c r="B54" s="17" t="s">
        <v>41</v>
      </c>
      <c r="C54" s="17"/>
      <c r="D54" s="18">
        <f>D58+D61+D55</f>
        <v>79635.5</v>
      </c>
      <c r="E54" s="18">
        <f>E58+E61+E55</f>
        <v>79771.8</v>
      </c>
    </row>
    <row r="55" spans="1:5" s="7" customFormat="1" ht="27.6" outlineLevel="2">
      <c r="A55" s="24" t="s">
        <v>349</v>
      </c>
      <c r="B55" s="23" t="s">
        <v>350</v>
      </c>
      <c r="C55" s="17"/>
      <c r="D55" s="16">
        <f>D57</f>
        <v>240</v>
      </c>
      <c r="E55" s="16">
        <f>E57+E56</f>
        <v>376.3</v>
      </c>
    </row>
    <row r="56" spans="1:5" ht="27.6" outlineLevel="2">
      <c r="A56" s="24" t="s">
        <v>358</v>
      </c>
      <c r="B56" s="23" t="s">
        <v>350</v>
      </c>
      <c r="C56" s="15">
        <v>400</v>
      </c>
      <c r="D56" s="16">
        <v>0</v>
      </c>
      <c r="E56" s="16">
        <v>136.30000000000001</v>
      </c>
    </row>
    <row r="57" spans="1:5" s="7" customFormat="1" ht="27.6" hidden="1" outlineLevel="2">
      <c r="A57" s="14" t="s">
        <v>4</v>
      </c>
      <c r="B57" s="23" t="s">
        <v>350</v>
      </c>
      <c r="C57" s="15">
        <v>600</v>
      </c>
      <c r="D57" s="16">
        <v>240</v>
      </c>
      <c r="E57" s="16">
        <v>240</v>
      </c>
    </row>
    <row r="58" spans="1:5" ht="41.4" hidden="1" outlineLevel="3">
      <c r="A58" s="14" t="s">
        <v>269</v>
      </c>
      <c r="B58" s="15" t="s">
        <v>42</v>
      </c>
      <c r="C58" s="15"/>
      <c r="D58" s="16">
        <f>D59+D60</f>
        <v>970</v>
      </c>
      <c r="E58" s="16">
        <f>E59+E60</f>
        <v>970</v>
      </c>
    </row>
    <row r="59" spans="1:5" ht="27.6" hidden="1" outlineLevel="3">
      <c r="A59" s="14" t="s">
        <v>13</v>
      </c>
      <c r="B59" s="15" t="s">
        <v>42</v>
      </c>
      <c r="C59" s="15" t="s">
        <v>14</v>
      </c>
      <c r="D59" s="16">
        <v>300</v>
      </c>
      <c r="E59" s="16">
        <v>300</v>
      </c>
    </row>
    <row r="60" spans="1:5" ht="27.6" hidden="1" outlineLevel="2">
      <c r="A60" s="14" t="s">
        <v>4</v>
      </c>
      <c r="B60" s="15" t="s">
        <v>42</v>
      </c>
      <c r="C60" s="15" t="s">
        <v>5</v>
      </c>
      <c r="D60" s="16">
        <v>670</v>
      </c>
      <c r="E60" s="16">
        <v>670</v>
      </c>
    </row>
    <row r="61" spans="1:5" s="7" customFormat="1" ht="27.6" hidden="1" outlineLevel="3">
      <c r="A61" s="14" t="s">
        <v>43</v>
      </c>
      <c r="B61" s="15" t="s">
        <v>44</v>
      </c>
      <c r="C61" s="15"/>
      <c r="D61" s="16">
        <f>D62</f>
        <v>78425.5</v>
      </c>
      <c r="E61" s="16">
        <f>E62</f>
        <v>78425.5</v>
      </c>
    </row>
    <row r="62" spans="1:5" s="7" customFormat="1" ht="27.6" hidden="1">
      <c r="A62" s="14" t="s">
        <v>4</v>
      </c>
      <c r="B62" s="15" t="s">
        <v>44</v>
      </c>
      <c r="C62" s="15" t="s">
        <v>5</v>
      </c>
      <c r="D62" s="16">
        <v>78425.5</v>
      </c>
      <c r="E62" s="16">
        <v>78425.5</v>
      </c>
    </row>
    <row r="63" spans="1:5" s="7" customFormat="1" outlineLevel="2">
      <c r="A63" s="13" t="s">
        <v>288</v>
      </c>
      <c r="B63" s="17" t="s">
        <v>45</v>
      </c>
      <c r="C63" s="17"/>
      <c r="D63" s="18">
        <f>D64+D70+D77+D80+D83</f>
        <v>138866.23740000001</v>
      </c>
      <c r="E63" s="18">
        <f>E64+E70+E77+E80+E83</f>
        <v>142776.83739999999</v>
      </c>
    </row>
    <row r="64" spans="1:5" s="7" customFormat="1" ht="27.6" outlineLevel="3">
      <c r="A64" s="13" t="s">
        <v>289</v>
      </c>
      <c r="B64" s="17" t="s">
        <v>46</v>
      </c>
      <c r="C64" s="17"/>
      <c r="D64" s="18">
        <f>D65+D68</f>
        <v>78559.899999999994</v>
      </c>
      <c r="E64" s="18">
        <f>E65+E68</f>
        <v>78044.899999999994</v>
      </c>
    </row>
    <row r="65" spans="1:5" ht="27.6" outlineLevel="3">
      <c r="A65" s="14" t="s">
        <v>239</v>
      </c>
      <c r="B65" s="15" t="s">
        <v>47</v>
      </c>
      <c r="C65" s="15"/>
      <c r="D65" s="16">
        <f>D66+D67</f>
        <v>1830</v>
      </c>
      <c r="E65" s="16">
        <f>E66+E67</f>
        <v>1315</v>
      </c>
    </row>
    <row r="66" spans="1:5" ht="27.6" hidden="1" outlineLevel="2">
      <c r="A66" s="14" t="s">
        <v>13</v>
      </c>
      <c r="B66" s="15" t="s">
        <v>47</v>
      </c>
      <c r="C66" s="15" t="s">
        <v>14</v>
      </c>
      <c r="D66" s="16">
        <v>170</v>
      </c>
      <c r="E66" s="16">
        <v>170</v>
      </c>
    </row>
    <row r="67" spans="1:5" s="7" customFormat="1" ht="27.6" outlineLevel="3">
      <c r="A67" s="14" t="s">
        <v>4</v>
      </c>
      <c r="B67" s="15" t="s">
        <v>47</v>
      </c>
      <c r="C67" s="15" t="s">
        <v>5</v>
      </c>
      <c r="D67" s="16">
        <v>1660</v>
      </c>
      <c r="E67" s="16">
        <v>1145</v>
      </c>
    </row>
    <row r="68" spans="1:5" s="7" customFormat="1" ht="27.6" hidden="1">
      <c r="A68" s="14" t="s">
        <v>240</v>
      </c>
      <c r="B68" s="15" t="s">
        <v>48</v>
      </c>
      <c r="C68" s="15"/>
      <c r="D68" s="16">
        <f>D69</f>
        <v>76729.899999999994</v>
      </c>
      <c r="E68" s="16">
        <f>E69</f>
        <v>76729.899999999994</v>
      </c>
    </row>
    <row r="69" spans="1:5" s="7" customFormat="1" ht="27.6" hidden="1" outlineLevel="1">
      <c r="A69" s="14" t="s">
        <v>4</v>
      </c>
      <c r="B69" s="15" t="s">
        <v>48</v>
      </c>
      <c r="C69" s="15" t="s">
        <v>5</v>
      </c>
      <c r="D69" s="16">
        <v>76729.899999999994</v>
      </c>
      <c r="E69" s="16">
        <v>76729.899999999994</v>
      </c>
    </row>
    <row r="70" spans="1:5" s="7" customFormat="1" hidden="1" outlineLevel="2">
      <c r="A70" s="13" t="s">
        <v>241</v>
      </c>
      <c r="B70" s="17" t="s">
        <v>49</v>
      </c>
      <c r="C70" s="17"/>
      <c r="D70" s="18">
        <f>D71+D73+D75</f>
        <v>31704.6</v>
      </c>
      <c r="E70" s="18">
        <f>E71+E73+E75</f>
        <v>31704.6</v>
      </c>
    </row>
    <row r="71" spans="1:5" hidden="1" outlineLevel="3">
      <c r="A71" s="14" t="s">
        <v>270</v>
      </c>
      <c r="B71" s="15" t="s">
        <v>50</v>
      </c>
      <c r="C71" s="15"/>
      <c r="D71" s="16">
        <f>D72</f>
        <v>31454.6</v>
      </c>
      <c r="E71" s="16">
        <f>E72</f>
        <v>31454.6</v>
      </c>
    </row>
    <row r="72" spans="1:5" ht="27.6" hidden="1" outlineLevel="3">
      <c r="A72" s="14" t="s">
        <v>4</v>
      </c>
      <c r="B72" s="15" t="s">
        <v>50</v>
      </c>
      <c r="C72" s="15" t="s">
        <v>5</v>
      </c>
      <c r="D72" s="16">
        <v>31454.6</v>
      </c>
      <c r="E72" s="16">
        <v>31454.6</v>
      </c>
    </row>
    <row r="73" spans="1:5" hidden="1" outlineLevel="2">
      <c r="A73" s="14" t="s">
        <v>242</v>
      </c>
      <c r="B73" s="15" t="s">
        <v>51</v>
      </c>
      <c r="C73" s="15"/>
      <c r="D73" s="16">
        <f>D74</f>
        <v>50</v>
      </c>
      <c r="E73" s="16">
        <f>E74</f>
        <v>50</v>
      </c>
    </row>
    <row r="74" spans="1:5" s="7" customFormat="1" ht="27.6" hidden="1" outlineLevel="3">
      <c r="A74" s="14" t="s">
        <v>4</v>
      </c>
      <c r="B74" s="15" t="s">
        <v>51</v>
      </c>
      <c r="C74" s="15" t="s">
        <v>5</v>
      </c>
      <c r="D74" s="16">
        <v>50</v>
      </c>
      <c r="E74" s="16">
        <v>50</v>
      </c>
    </row>
    <row r="75" spans="1:5" s="7" customFormat="1" ht="55.2" hidden="1" outlineLevel="1">
      <c r="A75" s="14" t="s">
        <v>271</v>
      </c>
      <c r="B75" s="15" t="s">
        <v>52</v>
      </c>
      <c r="C75" s="15"/>
      <c r="D75" s="16">
        <f>D76</f>
        <v>200</v>
      </c>
      <c r="E75" s="16">
        <f>E76</f>
        <v>200</v>
      </c>
    </row>
    <row r="76" spans="1:5" ht="27.6" hidden="1" outlineLevel="2">
      <c r="A76" s="14" t="s">
        <v>4</v>
      </c>
      <c r="B76" s="15" t="s">
        <v>52</v>
      </c>
      <c r="C76" s="15" t="s">
        <v>5</v>
      </c>
      <c r="D76" s="16">
        <v>200</v>
      </c>
      <c r="E76" s="16">
        <v>200</v>
      </c>
    </row>
    <row r="77" spans="1:5" s="7" customFormat="1" hidden="1" outlineLevel="3">
      <c r="A77" s="13" t="s">
        <v>243</v>
      </c>
      <c r="B77" s="17" t="s">
        <v>53</v>
      </c>
      <c r="C77" s="17"/>
      <c r="D77" s="18">
        <f>D78</f>
        <v>8009.6</v>
      </c>
      <c r="E77" s="18">
        <f>E78</f>
        <v>8009.6</v>
      </c>
    </row>
    <row r="78" spans="1:5" hidden="1" outlineLevel="2">
      <c r="A78" s="14" t="s">
        <v>54</v>
      </c>
      <c r="B78" s="15" t="s">
        <v>55</v>
      </c>
      <c r="C78" s="15"/>
      <c r="D78" s="16">
        <f>D79</f>
        <v>8009.6</v>
      </c>
      <c r="E78" s="16">
        <f>E79</f>
        <v>8009.6</v>
      </c>
    </row>
    <row r="79" spans="1:5" ht="27.6" hidden="1" outlineLevel="3">
      <c r="A79" s="14" t="s">
        <v>4</v>
      </c>
      <c r="B79" s="15" t="s">
        <v>55</v>
      </c>
      <c r="C79" s="15" t="s">
        <v>5</v>
      </c>
      <c r="D79" s="16">
        <v>8009.6</v>
      </c>
      <c r="E79" s="16">
        <v>8009.6</v>
      </c>
    </row>
    <row r="80" spans="1:5" s="7" customFormat="1" ht="27.6" hidden="1" outlineLevel="2">
      <c r="A80" s="13" t="s">
        <v>290</v>
      </c>
      <c r="B80" s="17" t="s">
        <v>291</v>
      </c>
      <c r="C80" s="17"/>
      <c r="D80" s="18">
        <f>D81</f>
        <v>0.73740000000000006</v>
      </c>
      <c r="E80" s="18">
        <f>E81</f>
        <v>0.73740000000000006</v>
      </c>
    </row>
    <row r="81" spans="1:5" s="7" customFormat="1" ht="41.4" hidden="1" outlineLevel="3">
      <c r="A81" s="14" t="s">
        <v>292</v>
      </c>
      <c r="B81" s="15" t="s">
        <v>293</v>
      </c>
      <c r="C81" s="15"/>
      <c r="D81" s="16">
        <f>D82</f>
        <v>0.73740000000000006</v>
      </c>
      <c r="E81" s="16">
        <f>E82</f>
        <v>0.73740000000000006</v>
      </c>
    </row>
    <row r="82" spans="1:5" s="7" customFormat="1" ht="27.6" hidden="1" outlineLevel="1">
      <c r="A82" s="14" t="s">
        <v>13</v>
      </c>
      <c r="B82" s="15" t="s">
        <v>293</v>
      </c>
      <c r="C82" s="15" t="s">
        <v>14</v>
      </c>
      <c r="D82" s="16">
        <v>0.73740000000000006</v>
      </c>
      <c r="E82" s="16">
        <v>0.73740000000000006</v>
      </c>
    </row>
    <row r="83" spans="1:5" s="7" customFormat="1" ht="27.6" outlineLevel="2">
      <c r="A83" s="13" t="s">
        <v>56</v>
      </c>
      <c r="B83" s="17" t="s">
        <v>57</v>
      </c>
      <c r="C83" s="17"/>
      <c r="D83" s="18">
        <f>D84+D87+D90+D92</f>
        <v>20591.400000000001</v>
      </c>
      <c r="E83" s="18">
        <f>E84+E87+E90+E92+E94</f>
        <v>25016.999999999996</v>
      </c>
    </row>
    <row r="84" spans="1:5" s="7" customFormat="1" ht="55.2" hidden="1" outlineLevel="3">
      <c r="A84" s="14" t="s">
        <v>294</v>
      </c>
      <c r="B84" s="15" t="s">
        <v>58</v>
      </c>
      <c r="C84" s="15"/>
      <c r="D84" s="16">
        <f>D85+D86</f>
        <v>4210</v>
      </c>
      <c r="E84" s="16">
        <f>E85+E86</f>
        <v>4210</v>
      </c>
    </row>
    <row r="85" spans="1:5" s="7" customFormat="1" ht="55.2" hidden="1" outlineLevel="1">
      <c r="A85" s="14" t="s">
        <v>11</v>
      </c>
      <c r="B85" s="15" t="s">
        <v>58</v>
      </c>
      <c r="C85" s="15" t="s">
        <v>12</v>
      </c>
      <c r="D85" s="16">
        <v>4137.5</v>
      </c>
      <c r="E85" s="16">
        <v>4137.5</v>
      </c>
    </row>
    <row r="86" spans="1:5" s="7" customFormat="1" ht="27.6" hidden="1" outlineLevel="2">
      <c r="A86" s="14" t="s">
        <v>13</v>
      </c>
      <c r="B86" s="15" t="s">
        <v>58</v>
      </c>
      <c r="C86" s="15" t="s">
        <v>14</v>
      </c>
      <c r="D86" s="16">
        <v>72.5</v>
      </c>
      <c r="E86" s="16">
        <v>72.5</v>
      </c>
    </row>
    <row r="87" spans="1:5" ht="55.2" outlineLevel="3">
      <c r="A87" s="14" t="s">
        <v>244</v>
      </c>
      <c r="B87" s="15" t="s">
        <v>59</v>
      </c>
      <c r="C87" s="15"/>
      <c r="D87" s="16">
        <f>D88+D89</f>
        <v>15096.9</v>
      </c>
      <c r="E87" s="16">
        <f>E88+E89</f>
        <v>16622.5</v>
      </c>
    </row>
    <row r="88" spans="1:5" ht="55.2" outlineLevel="3">
      <c r="A88" s="14" t="s">
        <v>11</v>
      </c>
      <c r="B88" s="15" t="s">
        <v>59</v>
      </c>
      <c r="C88" s="15" t="s">
        <v>12</v>
      </c>
      <c r="D88" s="16">
        <v>14697.4</v>
      </c>
      <c r="E88" s="16">
        <v>16223</v>
      </c>
    </row>
    <row r="89" spans="1:5" ht="27.6" hidden="1" outlineLevel="2">
      <c r="A89" s="14" t="s">
        <v>13</v>
      </c>
      <c r="B89" s="15" t="s">
        <v>59</v>
      </c>
      <c r="C89" s="15" t="s">
        <v>14</v>
      </c>
      <c r="D89" s="16">
        <v>399.5</v>
      </c>
      <c r="E89" s="16">
        <v>399.5</v>
      </c>
    </row>
    <row r="90" spans="1:5" hidden="1" outlineLevel="3">
      <c r="A90" s="14" t="s">
        <v>170</v>
      </c>
      <c r="B90" s="15" t="s">
        <v>60</v>
      </c>
      <c r="C90" s="15"/>
      <c r="D90" s="16">
        <f>D91</f>
        <v>903.3</v>
      </c>
      <c r="E90" s="16">
        <f>E91</f>
        <v>903.3</v>
      </c>
    </row>
    <row r="91" spans="1:5" ht="27.6" hidden="1" outlineLevel="3">
      <c r="A91" s="14" t="s">
        <v>4</v>
      </c>
      <c r="B91" s="15" t="s">
        <v>60</v>
      </c>
      <c r="C91" s="15" t="s">
        <v>5</v>
      </c>
      <c r="D91" s="16">
        <v>903.3</v>
      </c>
      <c r="E91" s="16">
        <v>903.3</v>
      </c>
    </row>
    <row r="92" spans="1:5" ht="27.6" outlineLevel="2" collapsed="1">
      <c r="A92" s="14" t="s">
        <v>61</v>
      </c>
      <c r="B92" s="15" t="s">
        <v>62</v>
      </c>
      <c r="C92" s="15"/>
      <c r="D92" s="16">
        <f>D93</f>
        <v>381.2</v>
      </c>
      <c r="E92" s="16">
        <f>E93</f>
        <v>3149.6</v>
      </c>
    </row>
    <row r="93" spans="1:5" ht="27.6" outlineLevel="3">
      <c r="A93" s="14" t="s">
        <v>4</v>
      </c>
      <c r="B93" s="15" t="s">
        <v>62</v>
      </c>
      <c r="C93" s="15" t="s">
        <v>5</v>
      </c>
      <c r="D93" s="16">
        <v>381.2</v>
      </c>
      <c r="E93" s="16">
        <v>3149.6</v>
      </c>
    </row>
    <row r="94" spans="1:5" ht="55.2" outlineLevel="3">
      <c r="A94" s="24" t="s">
        <v>360</v>
      </c>
      <c r="B94" s="23" t="s">
        <v>359</v>
      </c>
      <c r="C94" s="15"/>
      <c r="D94" s="16">
        <f>D95</f>
        <v>0</v>
      </c>
      <c r="E94" s="16">
        <f>E95</f>
        <v>131.6</v>
      </c>
    </row>
    <row r="95" spans="1:5" ht="27.6" outlineLevel="3">
      <c r="A95" s="24" t="s">
        <v>337</v>
      </c>
      <c r="B95" s="23" t="s">
        <v>359</v>
      </c>
      <c r="C95" s="15" t="s">
        <v>5</v>
      </c>
      <c r="D95" s="16">
        <v>0</v>
      </c>
      <c r="E95" s="16">
        <v>131.6</v>
      </c>
    </row>
    <row r="96" spans="1:5" s="7" customFormat="1" ht="27.6" outlineLevel="2">
      <c r="A96" s="13" t="s">
        <v>295</v>
      </c>
      <c r="B96" s="17" t="s">
        <v>63</v>
      </c>
      <c r="C96" s="17"/>
      <c r="D96" s="18">
        <f>D97+D109+D118</f>
        <v>35593</v>
      </c>
      <c r="E96" s="18">
        <f>E97+E109+E118</f>
        <v>35505.5</v>
      </c>
    </row>
    <row r="97" spans="1:5" s="7" customFormat="1" hidden="1" outlineLevel="3">
      <c r="A97" s="13" t="s">
        <v>64</v>
      </c>
      <c r="B97" s="17" t="s">
        <v>65</v>
      </c>
      <c r="C97" s="17"/>
      <c r="D97" s="18">
        <f>D98+D100+D102+D104+D106</f>
        <v>31100.1</v>
      </c>
      <c r="E97" s="18">
        <f>E98+E100+E102+E104+E106</f>
        <v>31100.1</v>
      </c>
    </row>
    <row r="98" spans="1:5" s="7" customFormat="1" ht="27.6" hidden="1">
      <c r="A98" s="14" t="s">
        <v>66</v>
      </c>
      <c r="B98" s="15" t="s">
        <v>67</v>
      </c>
      <c r="C98" s="15"/>
      <c r="D98" s="16">
        <f>D99</f>
        <v>20</v>
      </c>
      <c r="E98" s="16">
        <f>E99</f>
        <v>20</v>
      </c>
    </row>
    <row r="99" spans="1:5" s="7" customFormat="1" ht="27.6" hidden="1" outlineLevel="1">
      <c r="A99" s="14" t="s">
        <v>13</v>
      </c>
      <c r="B99" s="15" t="s">
        <v>67</v>
      </c>
      <c r="C99" s="15" t="s">
        <v>14</v>
      </c>
      <c r="D99" s="16">
        <v>20</v>
      </c>
      <c r="E99" s="16">
        <v>20</v>
      </c>
    </row>
    <row r="100" spans="1:5" s="7" customFormat="1" ht="27.6" hidden="1" outlineLevel="2">
      <c r="A100" s="14" t="s">
        <v>68</v>
      </c>
      <c r="B100" s="15" t="s">
        <v>69</v>
      </c>
      <c r="C100" s="15"/>
      <c r="D100" s="16">
        <f>D101</f>
        <v>2747.4</v>
      </c>
      <c r="E100" s="16">
        <f>E101</f>
        <v>2747.4</v>
      </c>
    </row>
    <row r="101" spans="1:5" hidden="1" outlineLevel="3">
      <c r="A101" s="14" t="s">
        <v>34</v>
      </c>
      <c r="B101" s="15" t="s">
        <v>69</v>
      </c>
      <c r="C101" s="15" t="s">
        <v>35</v>
      </c>
      <c r="D101" s="16">
        <v>2747.4</v>
      </c>
      <c r="E101" s="16">
        <v>2747.4</v>
      </c>
    </row>
    <row r="102" spans="1:5" ht="27.6" hidden="1" outlineLevel="2">
      <c r="A102" s="14" t="s">
        <v>70</v>
      </c>
      <c r="B102" s="15" t="s">
        <v>71</v>
      </c>
      <c r="C102" s="15"/>
      <c r="D102" s="16">
        <f>D103</f>
        <v>15267.5</v>
      </c>
      <c r="E102" s="16">
        <f>E103</f>
        <v>15267.5</v>
      </c>
    </row>
    <row r="103" spans="1:5" hidden="1" outlineLevel="3">
      <c r="A103" s="14" t="s">
        <v>34</v>
      </c>
      <c r="B103" s="15" t="s">
        <v>71</v>
      </c>
      <c r="C103" s="15" t="s">
        <v>35</v>
      </c>
      <c r="D103" s="16">
        <v>15267.5</v>
      </c>
      <c r="E103" s="16">
        <v>15267.5</v>
      </c>
    </row>
    <row r="104" spans="1:5" ht="82.8" hidden="1" outlineLevel="2">
      <c r="A104" s="14" t="s">
        <v>272</v>
      </c>
      <c r="B104" s="15" t="s">
        <v>72</v>
      </c>
      <c r="C104" s="15"/>
      <c r="D104" s="16">
        <f>D105</f>
        <v>297.3</v>
      </c>
      <c r="E104" s="16">
        <f>E105</f>
        <v>297.3</v>
      </c>
    </row>
    <row r="105" spans="1:5" hidden="1" outlineLevel="3">
      <c r="A105" s="14" t="s">
        <v>34</v>
      </c>
      <c r="B105" s="15" t="s">
        <v>72</v>
      </c>
      <c r="C105" s="15" t="s">
        <v>35</v>
      </c>
      <c r="D105" s="16">
        <v>297.3</v>
      </c>
      <c r="E105" s="16">
        <v>297.3</v>
      </c>
    </row>
    <row r="106" spans="1:5" ht="27.6" hidden="1" outlineLevel="2" collapsed="1">
      <c r="A106" s="14" t="s">
        <v>73</v>
      </c>
      <c r="B106" s="15" t="s">
        <v>74</v>
      </c>
      <c r="C106" s="15"/>
      <c r="D106" s="16">
        <f>D107+D108</f>
        <v>12767.9</v>
      </c>
      <c r="E106" s="16">
        <f>E107+E108</f>
        <v>12767.9</v>
      </c>
    </row>
    <row r="107" spans="1:5" hidden="1" outlineLevel="3">
      <c r="A107" s="14" t="s">
        <v>34</v>
      </c>
      <c r="B107" s="15" t="s">
        <v>74</v>
      </c>
      <c r="C107" s="15" t="s">
        <v>35</v>
      </c>
      <c r="D107" s="16">
        <v>3333.9</v>
      </c>
      <c r="E107" s="16">
        <v>3333.9</v>
      </c>
    </row>
    <row r="108" spans="1:5" ht="27.6" hidden="1" outlineLevel="2">
      <c r="A108" s="14" t="s">
        <v>4</v>
      </c>
      <c r="B108" s="15" t="s">
        <v>74</v>
      </c>
      <c r="C108" s="15" t="s">
        <v>5</v>
      </c>
      <c r="D108" s="16">
        <v>9434</v>
      </c>
      <c r="E108" s="16">
        <v>9434</v>
      </c>
    </row>
    <row r="109" spans="1:5" s="7" customFormat="1" ht="41.4" outlineLevel="3">
      <c r="A109" s="13" t="s">
        <v>75</v>
      </c>
      <c r="B109" s="17" t="s">
        <v>76</v>
      </c>
      <c r="C109" s="17"/>
      <c r="D109" s="18">
        <f>D110+D112+D114+D116</f>
        <v>3981</v>
      </c>
      <c r="E109" s="18">
        <f>E110+E112+E114+E116</f>
        <v>3893.5</v>
      </c>
    </row>
    <row r="110" spans="1:5" s="7" customFormat="1" ht="27.6" hidden="1" outlineLevel="3">
      <c r="A110" s="14" t="s">
        <v>77</v>
      </c>
      <c r="B110" s="15" t="s">
        <v>78</v>
      </c>
      <c r="C110" s="15"/>
      <c r="D110" s="16">
        <f>D111</f>
        <v>900</v>
      </c>
      <c r="E110" s="16">
        <f>E111</f>
        <v>900</v>
      </c>
    </row>
    <row r="111" spans="1:5" s="7" customFormat="1" hidden="1" outlineLevel="1">
      <c r="A111" s="14" t="s">
        <v>15</v>
      </c>
      <c r="B111" s="15" t="s">
        <v>78</v>
      </c>
      <c r="C111" s="15" t="s">
        <v>16</v>
      </c>
      <c r="D111" s="16">
        <v>900</v>
      </c>
      <c r="E111" s="16">
        <v>900</v>
      </c>
    </row>
    <row r="112" spans="1:5" s="7" customFormat="1" outlineLevel="2">
      <c r="A112" s="14" t="s">
        <v>79</v>
      </c>
      <c r="B112" s="15" t="s">
        <v>80</v>
      </c>
      <c r="C112" s="15"/>
      <c r="D112" s="16">
        <f>D113</f>
        <v>914</v>
      </c>
      <c r="E112" s="16">
        <f>E113</f>
        <v>826.5</v>
      </c>
    </row>
    <row r="113" spans="1:5" outlineLevel="3">
      <c r="A113" s="14" t="s">
        <v>34</v>
      </c>
      <c r="B113" s="15" t="s">
        <v>80</v>
      </c>
      <c r="C113" s="15" t="s">
        <v>35</v>
      </c>
      <c r="D113" s="16">
        <v>914</v>
      </c>
      <c r="E113" s="16">
        <v>826.5</v>
      </c>
    </row>
    <row r="114" spans="1:5" hidden="1" outlineLevel="2">
      <c r="A114" s="14" t="s">
        <v>245</v>
      </c>
      <c r="B114" s="15" t="s">
        <v>81</v>
      </c>
      <c r="C114" s="15"/>
      <c r="D114" s="16">
        <f>D115</f>
        <v>2067</v>
      </c>
      <c r="E114" s="16">
        <f>E115</f>
        <v>2067</v>
      </c>
    </row>
    <row r="115" spans="1:5" hidden="1" outlineLevel="3">
      <c r="A115" s="14" t="s">
        <v>34</v>
      </c>
      <c r="B115" s="15" t="s">
        <v>81</v>
      </c>
      <c r="C115" s="15" t="s">
        <v>35</v>
      </c>
      <c r="D115" s="16">
        <v>2067</v>
      </c>
      <c r="E115" s="16">
        <v>2067</v>
      </c>
    </row>
    <row r="116" spans="1:5" ht="69" hidden="1" outlineLevel="3">
      <c r="A116" s="14" t="s">
        <v>339</v>
      </c>
      <c r="B116" s="23" t="s">
        <v>333</v>
      </c>
      <c r="C116" s="15"/>
      <c r="D116" s="16">
        <f>D117</f>
        <v>100</v>
      </c>
      <c r="E116" s="16">
        <f>E117</f>
        <v>100</v>
      </c>
    </row>
    <row r="117" spans="1:5" ht="27.6" hidden="1" outlineLevel="3">
      <c r="A117" s="14" t="s">
        <v>340</v>
      </c>
      <c r="B117" s="23" t="s">
        <v>333</v>
      </c>
      <c r="C117" s="15">
        <v>200</v>
      </c>
      <c r="D117" s="16">
        <v>100</v>
      </c>
      <c r="E117" s="16">
        <v>100</v>
      </c>
    </row>
    <row r="118" spans="1:5" s="7" customFormat="1" ht="27.6" hidden="1" outlineLevel="2" collapsed="1">
      <c r="A118" s="13" t="s">
        <v>82</v>
      </c>
      <c r="B118" s="17" t="s">
        <v>83</v>
      </c>
      <c r="C118" s="17"/>
      <c r="D118" s="18">
        <f>D119</f>
        <v>511.9</v>
      </c>
      <c r="E118" s="18">
        <f>E119</f>
        <v>511.9</v>
      </c>
    </row>
    <row r="119" spans="1:5" s="7" customFormat="1" ht="27.6" hidden="1" outlineLevel="3">
      <c r="A119" s="14" t="s">
        <v>73</v>
      </c>
      <c r="B119" s="15" t="s">
        <v>84</v>
      </c>
      <c r="C119" s="15"/>
      <c r="D119" s="16">
        <f>D120</f>
        <v>511.9</v>
      </c>
      <c r="E119" s="16">
        <f>E120</f>
        <v>511.9</v>
      </c>
    </row>
    <row r="120" spans="1:5" s="7" customFormat="1" hidden="1" outlineLevel="1">
      <c r="A120" s="14" t="s">
        <v>34</v>
      </c>
      <c r="B120" s="15" t="s">
        <v>84</v>
      </c>
      <c r="C120" s="15" t="s">
        <v>35</v>
      </c>
      <c r="D120" s="16">
        <v>511.9</v>
      </c>
      <c r="E120" s="16">
        <v>511.9</v>
      </c>
    </row>
    <row r="121" spans="1:5" s="7" customFormat="1" ht="27.6" hidden="1" outlineLevel="2">
      <c r="A121" s="13" t="s">
        <v>296</v>
      </c>
      <c r="B121" s="17" t="s">
        <v>85</v>
      </c>
      <c r="C121" s="17"/>
      <c r="D121" s="18">
        <f>D122+D125</f>
        <v>20</v>
      </c>
      <c r="E121" s="18">
        <f>E122+E125</f>
        <v>20</v>
      </c>
    </row>
    <row r="122" spans="1:5" s="7" customFormat="1" ht="27.6" hidden="1" outlineLevel="3">
      <c r="A122" s="13" t="s">
        <v>86</v>
      </c>
      <c r="B122" s="17" t="s">
        <v>87</v>
      </c>
      <c r="C122" s="17"/>
      <c r="D122" s="18">
        <f>D123</f>
        <v>10</v>
      </c>
      <c r="E122" s="18">
        <f>E123</f>
        <v>10</v>
      </c>
    </row>
    <row r="123" spans="1:5" s="7" customFormat="1" ht="27.6" hidden="1">
      <c r="A123" s="14" t="s">
        <v>246</v>
      </c>
      <c r="B123" s="15" t="s">
        <v>88</v>
      </c>
      <c r="C123" s="15"/>
      <c r="D123" s="16">
        <f>D124</f>
        <v>10</v>
      </c>
      <c r="E123" s="16">
        <f>E124</f>
        <v>10</v>
      </c>
    </row>
    <row r="124" spans="1:5" s="7" customFormat="1" ht="27.6" hidden="1" outlineLevel="1">
      <c r="A124" s="14" t="s">
        <v>13</v>
      </c>
      <c r="B124" s="15" t="s">
        <v>88</v>
      </c>
      <c r="C124" s="15" t="s">
        <v>14</v>
      </c>
      <c r="D124" s="16">
        <v>10</v>
      </c>
      <c r="E124" s="16">
        <v>10</v>
      </c>
    </row>
    <row r="125" spans="1:5" s="7" customFormat="1" ht="27.6" hidden="1" outlineLevel="2">
      <c r="A125" s="13" t="s">
        <v>89</v>
      </c>
      <c r="B125" s="17" t="s">
        <v>90</v>
      </c>
      <c r="C125" s="17"/>
      <c r="D125" s="18">
        <f>D126</f>
        <v>10</v>
      </c>
      <c r="E125" s="18">
        <f>E126</f>
        <v>10</v>
      </c>
    </row>
    <row r="126" spans="1:5" s="7" customFormat="1" hidden="1" outlineLevel="3">
      <c r="A126" s="14" t="s">
        <v>247</v>
      </c>
      <c r="B126" s="15" t="s">
        <v>91</v>
      </c>
      <c r="C126" s="15"/>
      <c r="D126" s="16">
        <f>D127</f>
        <v>10</v>
      </c>
      <c r="E126" s="16">
        <f>E127</f>
        <v>10</v>
      </c>
    </row>
    <row r="127" spans="1:5" s="7" customFormat="1" ht="27.6" hidden="1" outlineLevel="1">
      <c r="A127" s="14" t="s">
        <v>13</v>
      </c>
      <c r="B127" s="15" t="s">
        <v>91</v>
      </c>
      <c r="C127" s="15" t="s">
        <v>14</v>
      </c>
      <c r="D127" s="16">
        <v>10</v>
      </c>
      <c r="E127" s="16">
        <v>10</v>
      </c>
    </row>
    <row r="128" spans="1:5" s="7" customFormat="1" ht="55.2" outlineLevel="2">
      <c r="A128" s="13" t="s">
        <v>323</v>
      </c>
      <c r="B128" s="17" t="s">
        <v>92</v>
      </c>
      <c r="C128" s="17"/>
      <c r="D128" s="18">
        <f>D129+D136+D141</f>
        <v>4569.2</v>
      </c>
      <c r="E128" s="18">
        <f>E129+E136+E141</f>
        <v>6180.2</v>
      </c>
    </row>
    <row r="129" spans="1:6" s="7" customFormat="1" outlineLevel="3">
      <c r="A129" s="13" t="s">
        <v>248</v>
      </c>
      <c r="B129" s="17" t="s">
        <v>93</v>
      </c>
      <c r="C129" s="17"/>
      <c r="D129" s="18">
        <f>D132+D134+D130</f>
        <v>4119.8</v>
      </c>
      <c r="E129" s="18">
        <f>E132+E134+E130</f>
        <v>5602.8</v>
      </c>
    </row>
    <row r="130" spans="1:6" ht="27.6" hidden="1" outlineLevel="3">
      <c r="A130" s="24" t="s">
        <v>336</v>
      </c>
      <c r="B130" s="23" t="s">
        <v>334</v>
      </c>
      <c r="C130" s="15"/>
      <c r="D130" s="16">
        <f>D131</f>
        <v>4.5</v>
      </c>
      <c r="E130" s="16">
        <f>E131</f>
        <v>4.5</v>
      </c>
    </row>
    <row r="131" spans="1:6" ht="27.6" hidden="1" outlineLevel="3">
      <c r="A131" s="24" t="s">
        <v>337</v>
      </c>
      <c r="B131" s="23" t="s">
        <v>334</v>
      </c>
      <c r="C131" s="15">
        <v>600</v>
      </c>
      <c r="D131" s="16">
        <v>4.5</v>
      </c>
      <c r="E131" s="16">
        <v>4.5</v>
      </c>
    </row>
    <row r="132" spans="1:6" s="7" customFormat="1" ht="27.6" hidden="1">
      <c r="A132" s="14" t="s">
        <v>249</v>
      </c>
      <c r="B132" s="15" t="s">
        <v>94</v>
      </c>
      <c r="C132" s="15"/>
      <c r="D132" s="16">
        <f>D133</f>
        <v>100</v>
      </c>
      <c r="E132" s="16">
        <f>E133</f>
        <v>100</v>
      </c>
    </row>
    <row r="133" spans="1:6" s="7" customFormat="1" ht="27.6" hidden="1" outlineLevel="1">
      <c r="A133" s="14" t="s">
        <v>4</v>
      </c>
      <c r="B133" s="15" t="s">
        <v>94</v>
      </c>
      <c r="C133" s="15" t="s">
        <v>5</v>
      </c>
      <c r="D133" s="16">
        <v>100</v>
      </c>
      <c r="E133" s="16">
        <v>100</v>
      </c>
    </row>
    <row r="134" spans="1:6" s="7" customFormat="1" outlineLevel="2">
      <c r="A134" s="14" t="s">
        <v>250</v>
      </c>
      <c r="B134" s="15" t="s">
        <v>95</v>
      </c>
      <c r="C134" s="15"/>
      <c r="D134" s="16">
        <f>D135</f>
        <v>4015.3</v>
      </c>
      <c r="E134" s="16">
        <f>E135</f>
        <v>5498.3</v>
      </c>
    </row>
    <row r="135" spans="1:6" ht="27.6" outlineLevel="3">
      <c r="A135" s="14" t="s">
        <v>4</v>
      </c>
      <c r="B135" s="15" t="s">
        <v>95</v>
      </c>
      <c r="C135" s="15" t="s">
        <v>5</v>
      </c>
      <c r="D135" s="16">
        <v>4015.3</v>
      </c>
      <c r="E135" s="16">
        <v>5498.3</v>
      </c>
    </row>
    <row r="136" spans="1:6" s="7" customFormat="1" hidden="1" outlineLevel="2">
      <c r="A136" s="13" t="s">
        <v>251</v>
      </c>
      <c r="B136" s="17" t="s">
        <v>96</v>
      </c>
      <c r="C136" s="17"/>
      <c r="D136" s="18">
        <f>D137+D139</f>
        <v>64</v>
      </c>
      <c r="E136" s="18">
        <f>E137+E139</f>
        <v>64</v>
      </c>
    </row>
    <row r="137" spans="1:6" s="7" customFormat="1" ht="82.8" hidden="1" outlineLevel="3">
      <c r="A137" s="14" t="s">
        <v>297</v>
      </c>
      <c r="B137" s="15" t="s">
        <v>97</v>
      </c>
      <c r="C137" s="15"/>
      <c r="D137" s="16">
        <f>D138</f>
        <v>14</v>
      </c>
      <c r="E137" s="16">
        <f>E138</f>
        <v>14</v>
      </c>
    </row>
    <row r="138" spans="1:6" s="7" customFormat="1" ht="27.6" hidden="1" outlineLevel="1">
      <c r="A138" s="14" t="s">
        <v>4</v>
      </c>
      <c r="B138" s="15" t="s">
        <v>97</v>
      </c>
      <c r="C138" s="15" t="s">
        <v>5</v>
      </c>
      <c r="D138" s="16">
        <v>14</v>
      </c>
      <c r="E138" s="16">
        <v>14</v>
      </c>
    </row>
    <row r="139" spans="1:6" s="7" customFormat="1" ht="41.4" hidden="1" outlineLevel="1">
      <c r="A139" s="24" t="s">
        <v>338</v>
      </c>
      <c r="B139" s="23" t="s">
        <v>335</v>
      </c>
      <c r="C139" s="15"/>
      <c r="D139" s="16">
        <f>D140</f>
        <v>50</v>
      </c>
      <c r="E139" s="16">
        <f>E140</f>
        <v>50</v>
      </c>
    </row>
    <row r="140" spans="1:6" s="7" customFormat="1" ht="27.6" hidden="1" outlineLevel="1">
      <c r="A140" s="24" t="s">
        <v>337</v>
      </c>
      <c r="B140" s="23" t="s">
        <v>335</v>
      </c>
      <c r="C140" s="15">
        <v>600</v>
      </c>
      <c r="D140" s="16">
        <v>50</v>
      </c>
      <c r="E140" s="16">
        <v>50</v>
      </c>
    </row>
    <row r="141" spans="1:6" s="7" customFormat="1" ht="27.6" outlineLevel="2">
      <c r="A141" s="13" t="s">
        <v>252</v>
      </c>
      <c r="B141" s="17" t="s">
        <v>98</v>
      </c>
      <c r="C141" s="17"/>
      <c r="D141" s="18">
        <f>D142</f>
        <v>385.4</v>
      </c>
      <c r="E141" s="18">
        <f>E142</f>
        <v>513.4</v>
      </c>
    </row>
    <row r="142" spans="1:6" s="7" customFormat="1" ht="27.6" outlineLevel="3">
      <c r="A142" s="14" t="s">
        <v>99</v>
      </c>
      <c r="B142" s="15" t="s">
        <v>100</v>
      </c>
      <c r="C142" s="15"/>
      <c r="D142" s="16">
        <f>D143</f>
        <v>385.4</v>
      </c>
      <c r="E142" s="16">
        <f>E143</f>
        <v>513.4</v>
      </c>
    </row>
    <row r="143" spans="1:6" s="7" customFormat="1" ht="27.6" outlineLevel="1">
      <c r="A143" s="14" t="s">
        <v>4</v>
      </c>
      <c r="B143" s="15" t="s">
        <v>100</v>
      </c>
      <c r="C143" s="15" t="s">
        <v>5</v>
      </c>
      <c r="D143" s="16">
        <v>385.4</v>
      </c>
      <c r="E143" s="16">
        <v>513.4</v>
      </c>
    </row>
    <row r="144" spans="1:6" s="7" customFormat="1" ht="27.6" outlineLevel="2">
      <c r="A144" s="13" t="s">
        <v>298</v>
      </c>
      <c r="B144" s="17" t="s">
        <v>101</v>
      </c>
      <c r="C144" s="17"/>
      <c r="D144" s="18">
        <f>D145+D150+D167+D182+D207+D220</f>
        <v>308513.96260000003</v>
      </c>
      <c r="E144" s="18">
        <f>E145+E150+E167+E182+E207+E220</f>
        <v>403164.7</v>
      </c>
      <c r="F144" s="45"/>
    </row>
    <row r="145" spans="1:5" s="7" customFormat="1" ht="27.6" outlineLevel="3">
      <c r="A145" s="13" t="s">
        <v>324</v>
      </c>
      <c r="B145" s="17" t="s">
        <v>299</v>
      </c>
      <c r="C145" s="17"/>
      <c r="D145" s="18">
        <f>D146+D148</f>
        <v>2470.6</v>
      </c>
      <c r="E145" s="18">
        <f>E146+E148</f>
        <v>2476.8000000000002</v>
      </c>
    </row>
    <row r="146" spans="1:5" s="7" customFormat="1" ht="27.6" hidden="1">
      <c r="A146" s="14" t="s">
        <v>300</v>
      </c>
      <c r="B146" s="15" t="s">
        <v>301</v>
      </c>
      <c r="C146" s="15"/>
      <c r="D146" s="16">
        <f>D147</f>
        <v>2002</v>
      </c>
      <c r="E146" s="16">
        <f>E147</f>
        <v>2002</v>
      </c>
    </row>
    <row r="147" spans="1:5" s="7" customFormat="1" ht="27.6" hidden="1" outlineLevel="1">
      <c r="A147" s="14" t="s">
        <v>13</v>
      </c>
      <c r="B147" s="15" t="s">
        <v>301</v>
      </c>
      <c r="C147" s="15" t="s">
        <v>14</v>
      </c>
      <c r="D147" s="16">
        <v>2002</v>
      </c>
      <c r="E147" s="16">
        <v>2002</v>
      </c>
    </row>
    <row r="148" spans="1:5" s="7" customFormat="1" ht="41.4" outlineLevel="1">
      <c r="A148" s="14" t="s">
        <v>342</v>
      </c>
      <c r="B148" s="23" t="s">
        <v>341</v>
      </c>
      <c r="C148" s="23"/>
      <c r="D148" s="16">
        <f>D149</f>
        <v>468.6</v>
      </c>
      <c r="E148" s="16">
        <f>E149</f>
        <v>474.8</v>
      </c>
    </row>
    <row r="149" spans="1:5" s="7" customFormat="1" ht="27.6" outlineLevel="1">
      <c r="A149" s="14" t="s">
        <v>13</v>
      </c>
      <c r="B149" s="23" t="s">
        <v>341</v>
      </c>
      <c r="C149" s="23" t="s">
        <v>14</v>
      </c>
      <c r="D149" s="16">
        <v>468.6</v>
      </c>
      <c r="E149" s="16">
        <v>474.8</v>
      </c>
    </row>
    <row r="150" spans="1:5" s="7" customFormat="1" ht="27.6" outlineLevel="2">
      <c r="A150" s="13" t="s">
        <v>102</v>
      </c>
      <c r="B150" s="17" t="s">
        <v>103</v>
      </c>
      <c r="C150" s="17"/>
      <c r="D150" s="18">
        <f>D154+D156+D158+D161+D163+D165</f>
        <v>140401.4626</v>
      </c>
      <c r="E150" s="18">
        <f>E154+E156+E158+E161+E163+E165+E151</f>
        <v>156076.1</v>
      </c>
    </row>
    <row r="151" spans="1:5" s="7" customFormat="1" ht="27.6" outlineLevel="2">
      <c r="A151" s="24" t="s">
        <v>361</v>
      </c>
      <c r="B151" s="43" t="s">
        <v>362</v>
      </c>
      <c r="C151" s="43"/>
      <c r="D151" s="16">
        <v>0</v>
      </c>
      <c r="E151" s="16">
        <f>E152+E153</f>
        <v>9633</v>
      </c>
    </row>
    <row r="152" spans="1:5" s="7" customFormat="1" ht="27.6" outlineLevel="2">
      <c r="A152" s="24" t="s">
        <v>363</v>
      </c>
      <c r="B152" s="43" t="s">
        <v>362</v>
      </c>
      <c r="C152" s="43" t="s">
        <v>14</v>
      </c>
      <c r="D152" s="16">
        <v>0</v>
      </c>
      <c r="E152" s="16">
        <v>620</v>
      </c>
    </row>
    <row r="153" spans="1:5" s="7" customFormat="1" outlineLevel="2">
      <c r="A153" s="24" t="s">
        <v>364</v>
      </c>
      <c r="B153" s="43" t="s">
        <v>362</v>
      </c>
      <c r="C153" s="43" t="s">
        <v>16</v>
      </c>
      <c r="D153" s="16">
        <v>0</v>
      </c>
      <c r="E153" s="16">
        <v>9013</v>
      </c>
    </row>
    <row r="154" spans="1:5" ht="41.4" outlineLevel="3">
      <c r="A154" s="14" t="s">
        <v>253</v>
      </c>
      <c r="B154" s="15" t="s">
        <v>104</v>
      </c>
      <c r="C154" s="15"/>
      <c r="D154" s="16">
        <f>D155</f>
        <v>4152.2626</v>
      </c>
      <c r="E154" s="16">
        <f>E155</f>
        <v>4102.3</v>
      </c>
    </row>
    <row r="155" spans="1:5" ht="27.6" outlineLevel="2">
      <c r="A155" s="14" t="s">
        <v>13</v>
      </c>
      <c r="B155" s="15" t="s">
        <v>104</v>
      </c>
      <c r="C155" s="15" t="s">
        <v>14</v>
      </c>
      <c r="D155" s="16">
        <v>4152.2626</v>
      </c>
      <c r="E155" s="16">
        <v>4102.3</v>
      </c>
    </row>
    <row r="156" spans="1:5" outlineLevel="3">
      <c r="A156" s="14" t="s">
        <v>273</v>
      </c>
      <c r="B156" s="15" t="s">
        <v>105</v>
      </c>
      <c r="C156" s="15"/>
      <c r="D156" s="16">
        <f>D157</f>
        <v>2597.3000000000002</v>
      </c>
      <c r="E156" s="16">
        <f>E157</f>
        <v>2447.3000000000002</v>
      </c>
    </row>
    <row r="157" spans="1:5" ht="27.6" outlineLevel="2">
      <c r="A157" s="14" t="s">
        <v>13</v>
      </c>
      <c r="B157" s="15" t="s">
        <v>105</v>
      </c>
      <c r="C157" s="15" t="s">
        <v>14</v>
      </c>
      <c r="D157" s="16">
        <v>2597.3000000000002</v>
      </c>
      <c r="E157" s="16">
        <v>2447.3000000000002</v>
      </c>
    </row>
    <row r="158" spans="1:5" hidden="1" outlineLevel="3">
      <c r="A158" s="14" t="s">
        <v>274</v>
      </c>
      <c r="B158" s="15" t="s">
        <v>106</v>
      </c>
      <c r="C158" s="15"/>
      <c r="D158" s="16">
        <f>D159</f>
        <v>814.4</v>
      </c>
      <c r="E158" s="16">
        <f>E159</f>
        <v>814.4</v>
      </c>
    </row>
    <row r="159" spans="1:5" ht="55.2" hidden="1" outlineLevel="3">
      <c r="A159" s="14" t="s">
        <v>11</v>
      </c>
      <c r="B159" s="15" t="s">
        <v>106</v>
      </c>
      <c r="C159" s="15" t="s">
        <v>12</v>
      </c>
      <c r="D159" s="16">
        <v>814.4</v>
      </c>
      <c r="E159" s="16">
        <v>814.4</v>
      </c>
    </row>
    <row r="160" spans="1:5" ht="27.6" hidden="1" outlineLevel="3">
      <c r="A160" s="24" t="s">
        <v>363</v>
      </c>
      <c r="B160" s="43" t="s">
        <v>106</v>
      </c>
      <c r="C160" s="43" t="s">
        <v>14</v>
      </c>
      <c r="D160" s="16">
        <v>0</v>
      </c>
      <c r="E160" s="16">
        <v>0</v>
      </c>
    </row>
    <row r="161" spans="1:5" ht="49.5" hidden="1" customHeight="1" outlineLevel="3">
      <c r="A161" s="14" t="s">
        <v>254</v>
      </c>
      <c r="B161" s="15" t="s">
        <v>107</v>
      </c>
      <c r="C161" s="15"/>
      <c r="D161" s="16">
        <f>D162</f>
        <v>20</v>
      </c>
      <c r="E161" s="16">
        <f>E162</f>
        <v>20</v>
      </c>
    </row>
    <row r="162" spans="1:5" ht="27.6" hidden="1" outlineLevel="2">
      <c r="A162" s="14" t="s">
        <v>13</v>
      </c>
      <c r="B162" s="15" t="s">
        <v>107</v>
      </c>
      <c r="C162" s="15" t="s">
        <v>14</v>
      </c>
      <c r="D162" s="16">
        <v>20</v>
      </c>
      <c r="E162" s="16">
        <v>20</v>
      </c>
    </row>
    <row r="163" spans="1:5" ht="41.4" hidden="1" outlineLevel="3">
      <c r="A163" s="14" t="s">
        <v>255</v>
      </c>
      <c r="B163" s="15" t="s">
        <v>108</v>
      </c>
      <c r="C163" s="15"/>
      <c r="D163" s="16">
        <f>D164</f>
        <v>400</v>
      </c>
      <c r="E163" s="16">
        <f>E164</f>
        <v>400</v>
      </c>
    </row>
    <row r="164" spans="1:5" ht="27.6" hidden="1" outlineLevel="2">
      <c r="A164" s="14" t="s">
        <v>13</v>
      </c>
      <c r="B164" s="15" t="s">
        <v>108</v>
      </c>
      <c r="C164" s="15" t="s">
        <v>14</v>
      </c>
      <c r="D164" s="16">
        <v>400</v>
      </c>
      <c r="E164" s="16">
        <v>400</v>
      </c>
    </row>
    <row r="165" spans="1:5" s="7" customFormat="1" ht="29.4" customHeight="1" outlineLevel="3">
      <c r="A165" s="14" t="s">
        <v>256</v>
      </c>
      <c r="B165" s="15" t="s">
        <v>109</v>
      </c>
      <c r="C165" s="15"/>
      <c r="D165" s="16">
        <f>D166</f>
        <v>132417.5</v>
      </c>
      <c r="E165" s="16">
        <f>E166</f>
        <v>138659.1</v>
      </c>
    </row>
    <row r="166" spans="1:5" s="7" customFormat="1" ht="27.6" outlineLevel="1">
      <c r="A166" s="14" t="s">
        <v>110</v>
      </c>
      <c r="B166" s="15" t="s">
        <v>109</v>
      </c>
      <c r="C166" s="15" t="s">
        <v>111</v>
      </c>
      <c r="D166" s="16">
        <v>132417.5</v>
      </c>
      <c r="E166" s="16">
        <v>138659.1</v>
      </c>
    </row>
    <row r="167" spans="1:5" s="7" customFormat="1" ht="27.6" outlineLevel="2">
      <c r="A167" s="13" t="s">
        <v>112</v>
      </c>
      <c r="B167" s="17" t="s">
        <v>113</v>
      </c>
      <c r="C167" s="17"/>
      <c r="D167" s="18">
        <f>D170+D172+D174+D178+D180</f>
        <v>11411.9</v>
      </c>
      <c r="E167" s="18">
        <f>E170+E172+E174+E178+E180+E168+E176</f>
        <v>34765.799999999996</v>
      </c>
    </row>
    <row r="168" spans="1:5" s="7" customFormat="1" outlineLevel="2">
      <c r="A168" s="24" t="s">
        <v>365</v>
      </c>
      <c r="B168" s="43" t="s">
        <v>366</v>
      </c>
      <c r="C168" s="43"/>
      <c r="D168" s="16">
        <v>0</v>
      </c>
      <c r="E168" s="16">
        <v>900.1</v>
      </c>
    </row>
    <row r="169" spans="1:5" s="7" customFormat="1" ht="27.6" outlineLevel="2">
      <c r="A169" s="24" t="s">
        <v>367</v>
      </c>
      <c r="B169" s="43" t="s">
        <v>366</v>
      </c>
      <c r="C169" s="43" t="s">
        <v>111</v>
      </c>
      <c r="D169" s="16">
        <v>0</v>
      </c>
      <c r="E169" s="16">
        <v>900.1</v>
      </c>
    </row>
    <row r="170" spans="1:5" hidden="1" outlineLevel="3">
      <c r="A170" s="14" t="s">
        <v>257</v>
      </c>
      <c r="B170" s="15" t="s">
        <v>115</v>
      </c>
      <c r="C170" s="15"/>
      <c r="D170" s="16">
        <f>D171</f>
        <v>590</v>
      </c>
      <c r="E170" s="16">
        <f>E171</f>
        <v>590</v>
      </c>
    </row>
    <row r="171" spans="1:5" ht="27.6" hidden="1" outlineLevel="2">
      <c r="A171" s="14" t="s">
        <v>13</v>
      </c>
      <c r="B171" s="15" t="s">
        <v>115</v>
      </c>
      <c r="C171" s="15" t="s">
        <v>14</v>
      </c>
      <c r="D171" s="16">
        <v>590</v>
      </c>
      <c r="E171" s="16">
        <v>590</v>
      </c>
    </row>
    <row r="172" spans="1:5" ht="27.6" outlineLevel="3">
      <c r="A172" s="14" t="s">
        <v>114</v>
      </c>
      <c r="B172" s="15" t="s">
        <v>117</v>
      </c>
      <c r="C172" s="15"/>
      <c r="D172" s="16">
        <f>D173</f>
        <v>3885</v>
      </c>
      <c r="E172" s="16">
        <f>E173</f>
        <v>3973.8</v>
      </c>
    </row>
    <row r="173" spans="1:5" ht="27.6" outlineLevel="2">
      <c r="A173" s="14" t="s">
        <v>13</v>
      </c>
      <c r="B173" s="15" t="s">
        <v>117</v>
      </c>
      <c r="C173" s="15" t="s">
        <v>14</v>
      </c>
      <c r="D173" s="16">
        <v>3885</v>
      </c>
      <c r="E173" s="16">
        <v>3973.8</v>
      </c>
    </row>
    <row r="174" spans="1:5" ht="32.25" customHeight="1" outlineLevel="3">
      <c r="A174" s="14" t="s">
        <v>368</v>
      </c>
      <c r="B174" s="15" t="s">
        <v>118</v>
      </c>
      <c r="C174" s="15"/>
      <c r="D174" s="16">
        <f>D175</f>
        <v>7.5</v>
      </c>
      <c r="E174" s="16">
        <f>E175</f>
        <v>16509.099999999999</v>
      </c>
    </row>
    <row r="175" spans="1:5" ht="27.6" outlineLevel="2">
      <c r="A175" s="14" t="s">
        <v>110</v>
      </c>
      <c r="B175" s="15" t="s">
        <v>118</v>
      </c>
      <c r="C175" s="15" t="s">
        <v>111</v>
      </c>
      <c r="D175" s="16">
        <v>7.5</v>
      </c>
      <c r="E175" s="16">
        <v>16509.099999999999</v>
      </c>
    </row>
    <row r="176" spans="1:5" ht="30.75" customHeight="1" outlineLevel="2">
      <c r="A176" s="14" t="s">
        <v>379</v>
      </c>
      <c r="B176" s="48" t="s">
        <v>377</v>
      </c>
      <c r="C176" s="23"/>
      <c r="D176" s="16">
        <v>0</v>
      </c>
      <c r="E176" s="16">
        <f>E177</f>
        <v>488</v>
      </c>
    </row>
    <row r="177" spans="1:5" ht="27.6" outlineLevel="2">
      <c r="A177" s="14" t="s">
        <v>110</v>
      </c>
      <c r="B177" s="23" t="s">
        <v>377</v>
      </c>
      <c r="C177" s="23" t="s">
        <v>111</v>
      </c>
      <c r="D177" s="16">
        <v>0</v>
      </c>
      <c r="E177" s="16">
        <v>488</v>
      </c>
    </row>
    <row r="178" spans="1:5" ht="41.4" outlineLevel="3">
      <c r="A178" s="14" t="s">
        <v>275</v>
      </c>
      <c r="B178" s="15" t="s">
        <v>119</v>
      </c>
      <c r="C178" s="15"/>
      <c r="D178" s="16">
        <f>D179</f>
        <v>6863.5</v>
      </c>
      <c r="E178" s="16">
        <f>E179</f>
        <v>8834</v>
      </c>
    </row>
    <row r="179" spans="1:5" ht="27.6" outlineLevel="2">
      <c r="A179" s="14" t="s">
        <v>110</v>
      </c>
      <c r="B179" s="15" t="s">
        <v>119</v>
      </c>
      <c r="C179" s="15" t="s">
        <v>111</v>
      </c>
      <c r="D179" s="16">
        <v>6863.5</v>
      </c>
      <c r="E179" s="16">
        <v>8834</v>
      </c>
    </row>
    <row r="180" spans="1:5" s="7" customFormat="1" outlineLevel="3">
      <c r="A180" s="14" t="s">
        <v>120</v>
      </c>
      <c r="B180" s="15" t="s">
        <v>121</v>
      </c>
      <c r="C180" s="15"/>
      <c r="D180" s="16">
        <f>D181</f>
        <v>65.900000000000006</v>
      </c>
      <c r="E180" s="16">
        <f>E181</f>
        <v>3470.8</v>
      </c>
    </row>
    <row r="181" spans="1:5" s="7" customFormat="1" ht="27.6" outlineLevel="1">
      <c r="A181" s="14" t="s">
        <v>110</v>
      </c>
      <c r="B181" s="15" t="s">
        <v>121</v>
      </c>
      <c r="C181" s="15" t="s">
        <v>111</v>
      </c>
      <c r="D181" s="16">
        <v>65.900000000000006</v>
      </c>
      <c r="E181" s="16">
        <v>3470.8</v>
      </c>
    </row>
    <row r="182" spans="1:5" s="7" customFormat="1" ht="27.6" outlineLevel="2">
      <c r="A182" s="13" t="s">
        <v>122</v>
      </c>
      <c r="B182" s="17" t="s">
        <v>123</v>
      </c>
      <c r="C182" s="17"/>
      <c r="D182" s="18">
        <f>D183+D185+D187+D189+D191+D193+D195+D197+D199+D201</f>
        <v>43011.200000000004</v>
      </c>
      <c r="E182" s="18">
        <f>E183+E185+E187+E189+E191+E193+E195+E197+E199+E201+E203+E205</f>
        <v>44510.900000000009</v>
      </c>
    </row>
    <row r="183" spans="1:5" ht="41.4" outlineLevel="3">
      <c r="A183" s="14" t="s">
        <v>378</v>
      </c>
      <c r="B183" s="15" t="s">
        <v>124</v>
      </c>
      <c r="C183" s="15"/>
      <c r="D183" s="16">
        <f>D184</f>
        <v>6000</v>
      </c>
      <c r="E183" s="16">
        <f>E184</f>
        <v>5327</v>
      </c>
    </row>
    <row r="184" spans="1:5" ht="27.6" outlineLevel="2">
      <c r="A184" s="14" t="s">
        <v>13</v>
      </c>
      <c r="B184" s="15" t="s">
        <v>124</v>
      </c>
      <c r="C184" s="15" t="s">
        <v>14</v>
      </c>
      <c r="D184" s="16">
        <v>6000</v>
      </c>
      <c r="E184" s="16">
        <v>5327</v>
      </c>
    </row>
    <row r="185" spans="1:5" ht="41.4" outlineLevel="3">
      <c r="A185" s="14" t="s">
        <v>125</v>
      </c>
      <c r="B185" s="15" t="s">
        <v>126</v>
      </c>
      <c r="C185" s="15"/>
      <c r="D185" s="16">
        <f>D186</f>
        <v>2200</v>
      </c>
      <c r="E185" s="16">
        <f>E186</f>
        <v>3982.7</v>
      </c>
    </row>
    <row r="186" spans="1:5" ht="27.6" outlineLevel="2">
      <c r="A186" s="14" t="s">
        <v>13</v>
      </c>
      <c r="B186" s="15" t="s">
        <v>126</v>
      </c>
      <c r="C186" s="15" t="s">
        <v>14</v>
      </c>
      <c r="D186" s="16">
        <v>2200</v>
      </c>
      <c r="E186" s="16">
        <v>3982.7</v>
      </c>
    </row>
    <row r="187" spans="1:5" ht="27.6" outlineLevel="3">
      <c r="A187" s="14" t="s">
        <v>127</v>
      </c>
      <c r="B187" s="15" t="s">
        <v>128</v>
      </c>
      <c r="C187" s="15"/>
      <c r="D187" s="16">
        <f>D188</f>
        <v>1800</v>
      </c>
      <c r="E187" s="16">
        <f>E188</f>
        <v>1770.5</v>
      </c>
    </row>
    <row r="188" spans="1:5" ht="27.6" outlineLevel="2">
      <c r="A188" s="14" t="s">
        <v>13</v>
      </c>
      <c r="B188" s="15" t="s">
        <v>128</v>
      </c>
      <c r="C188" s="15" t="s">
        <v>14</v>
      </c>
      <c r="D188" s="16">
        <v>1800</v>
      </c>
      <c r="E188" s="16">
        <v>1770.5</v>
      </c>
    </row>
    <row r="189" spans="1:5" hidden="1" outlineLevel="3">
      <c r="A189" s="14" t="s">
        <v>129</v>
      </c>
      <c r="B189" s="15" t="s">
        <v>130</v>
      </c>
      <c r="C189" s="15"/>
      <c r="D189" s="16">
        <f>D190</f>
        <v>24402.7</v>
      </c>
      <c r="E189" s="16">
        <f>E190</f>
        <v>24402.7</v>
      </c>
    </row>
    <row r="190" spans="1:5" ht="27.6" hidden="1" outlineLevel="2">
      <c r="A190" s="14" t="s">
        <v>13</v>
      </c>
      <c r="B190" s="15" t="s">
        <v>130</v>
      </c>
      <c r="C190" s="15" t="s">
        <v>14</v>
      </c>
      <c r="D190" s="16">
        <v>24402.7</v>
      </c>
      <c r="E190" s="16">
        <v>24402.7</v>
      </c>
    </row>
    <row r="191" spans="1:5" outlineLevel="3">
      <c r="A191" s="14" t="s">
        <v>131</v>
      </c>
      <c r="B191" s="15" t="s">
        <v>132</v>
      </c>
      <c r="C191" s="15"/>
      <c r="D191" s="16">
        <f>D192</f>
        <v>1100</v>
      </c>
      <c r="E191" s="16">
        <f>E192</f>
        <v>1280</v>
      </c>
    </row>
    <row r="192" spans="1:5" ht="27.6" outlineLevel="2">
      <c r="A192" s="14" t="s">
        <v>13</v>
      </c>
      <c r="B192" s="15" t="s">
        <v>132</v>
      </c>
      <c r="C192" s="15" t="s">
        <v>14</v>
      </c>
      <c r="D192" s="16">
        <v>1100</v>
      </c>
      <c r="E192" s="16">
        <v>1280</v>
      </c>
    </row>
    <row r="193" spans="1:5" ht="27.6" outlineLevel="3">
      <c r="A193" s="14" t="s">
        <v>133</v>
      </c>
      <c r="B193" s="15" t="s">
        <v>134</v>
      </c>
      <c r="C193" s="15"/>
      <c r="D193" s="16">
        <f>D194</f>
        <v>5138.8</v>
      </c>
      <c r="E193" s="16">
        <f>E194</f>
        <v>5526.3</v>
      </c>
    </row>
    <row r="194" spans="1:5" ht="27.6" outlineLevel="2">
      <c r="A194" s="14" t="s">
        <v>13</v>
      </c>
      <c r="B194" s="15" t="s">
        <v>134</v>
      </c>
      <c r="C194" s="15" t="s">
        <v>14</v>
      </c>
      <c r="D194" s="16">
        <v>5138.8</v>
      </c>
      <c r="E194" s="16">
        <v>5526.3</v>
      </c>
    </row>
    <row r="195" spans="1:5" ht="27.6" hidden="1" outlineLevel="3">
      <c r="A195" s="14" t="s">
        <v>135</v>
      </c>
      <c r="B195" s="15" t="s">
        <v>136</v>
      </c>
      <c r="C195" s="15"/>
      <c r="D195" s="16">
        <f>D196</f>
        <v>1350</v>
      </c>
      <c r="E195" s="16">
        <f>E196</f>
        <v>1350</v>
      </c>
    </row>
    <row r="196" spans="1:5" ht="27.6" hidden="1" outlineLevel="2">
      <c r="A196" s="14" t="s">
        <v>13</v>
      </c>
      <c r="B196" s="15" t="s">
        <v>136</v>
      </c>
      <c r="C196" s="15" t="s">
        <v>14</v>
      </c>
      <c r="D196" s="16">
        <v>1350</v>
      </c>
      <c r="E196" s="16">
        <v>1350</v>
      </c>
    </row>
    <row r="197" spans="1:5" ht="41.4" outlineLevel="3">
      <c r="A197" s="14" t="s">
        <v>137</v>
      </c>
      <c r="B197" s="15" t="s">
        <v>138</v>
      </c>
      <c r="C197" s="15"/>
      <c r="D197" s="16">
        <f>D198</f>
        <v>692.9</v>
      </c>
      <c r="E197" s="16">
        <f>E198</f>
        <v>542.9</v>
      </c>
    </row>
    <row r="198" spans="1:5" ht="27.6" outlineLevel="2">
      <c r="A198" s="14" t="s">
        <v>13</v>
      </c>
      <c r="B198" s="15" t="s">
        <v>138</v>
      </c>
      <c r="C198" s="15" t="s">
        <v>14</v>
      </c>
      <c r="D198" s="16">
        <v>692.9</v>
      </c>
      <c r="E198" s="16">
        <v>542.9</v>
      </c>
    </row>
    <row r="199" spans="1:5" ht="27.6" hidden="1" outlineLevel="2">
      <c r="A199" s="14" t="s">
        <v>140</v>
      </c>
      <c r="B199" s="15" t="s">
        <v>139</v>
      </c>
      <c r="C199" s="15"/>
      <c r="D199" s="16">
        <f>D200</f>
        <v>316.8</v>
      </c>
      <c r="E199" s="16">
        <f>E200</f>
        <v>316.8</v>
      </c>
    </row>
    <row r="200" spans="1:5" ht="27.6" hidden="1" outlineLevel="3">
      <c r="A200" s="14" t="s">
        <v>13</v>
      </c>
      <c r="B200" s="15" t="s">
        <v>139</v>
      </c>
      <c r="C200" s="15" t="s">
        <v>14</v>
      </c>
      <c r="D200" s="16">
        <v>316.8</v>
      </c>
      <c r="E200" s="16">
        <v>316.8</v>
      </c>
    </row>
    <row r="201" spans="1:5" s="7" customFormat="1" hidden="1" outlineLevel="2">
      <c r="A201" s="14" t="s">
        <v>259</v>
      </c>
      <c r="B201" s="15" t="s">
        <v>141</v>
      </c>
      <c r="C201" s="15"/>
      <c r="D201" s="16">
        <f>D202</f>
        <v>10</v>
      </c>
      <c r="E201" s="16">
        <f>E202</f>
        <v>10</v>
      </c>
    </row>
    <row r="202" spans="1:5" ht="27.6" hidden="1" outlineLevel="3">
      <c r="A202" s="14" t="s">
        <v>13</v>
      </c>
      <c r="B202" s="15" t="s">
        <v>141</v>
      </c>
      <c r="C202" s="15" t="s">
        <v>14</v>
      </c>
      <c r="D202" s="16">
        <v>10</v>
      </c>
      <c r="E202" s="16">
        <v>10</v>
      </c>
    </row>
    <row r="203" spans="1:5" ht="27.6" outlineLevel="3">
      <c r="A203" s="24" t="s">
        <v>369</v>
      </c>
      <c r="B203" s="43" t="s">
        <v>370</v>
      </c>
      <c r="C203" s="43"/>
      <c r="D203" s="16">
        <v>0</v>
      </c>
      <c r="E203" s="16">
        <f>E204</f>
        <v>1</v>
      </c>
    </row>
    <row r="204" spans="1:5" ht="27.6" outlineLevel="3">
      <c r="A204" s="24" t="s">
        <v>371</v>
      </c>
      <c r="B204" s="43" t="s">
        <v>370</v>
      </c>
      <c r="C204" s="43" t="s">
        <v>5</v>
      </c>
      <c r="D204" s="16">
        <v>0</v>
      </c>
      <c r="E204" s="16">
        <v>1</v>
      </c>
    </row>
    <row r="205" spans="1:5" ht="32.25" customHeight="1" outlineLevel="3">
      <c r="A205" s="24" t="s">
        <v>372</v>
      </c>
      <c r="B205" s="43" t="s">
        <v>373</v>
      </c>
      <c r="C205" s="43"/>
      <c r="D205" s="16">
        <v>0</v>
      </c>
      <c r="E205" s="16">
        <f>E206</f>
        <v>1</v>
      </c>
    </row>
    <row r="206" spans="1:5" ht="27.6" outlineLevel="3">
      <c r="A206" s="24" t="s">
        <v>371</v>
      </c>
      <c r="B206" s="43" t="s">
        <v>373</v>
      </c>
      <c r="C206" s="43" t="s">
        <v>5</v>
      </c>
      <c r="D206" s="16">
        <v>0</v>
      </c>
      <c r="E206" s="16">
        <v>1</v>
      </c>
    </row>
    <row r="207" spans="1:5" s="7" customFormat="1" ht="41.4" outlineLevel="2">
      <c r="A207" s="13" t="s">
        <v>142</v>
      </c>
      <c r="B207" s="17" t="s">
        <v>143</v>
      </c>
      <c r="C207" s="17"/>
      <c r="D207" s="18">
        <f>D208+D211+D214+D216+D218</f>
        <v>101580.5</v>
      </c>
      <c r="E207" s="18">
        <f>E208+E211+E214+E216+E218+E210</f>
        <v>155704.80000000002</v>
      </c>
    </row>
    <row r="208" spans="1:5" ht="33.75" customHeight="1" outlineLevel="3">
      <c r="A208" s="14" t="s">
        <v>260</v>
      </c>
      <c r="B208" s="15" t="s">
        <v>144</v>
      </c>
      <c r="C208" s="15"/>
      <c r="D208" s="16">
        <f>D209</f>
        <v>60.1</v>
      </c>
      <c r="E208" s="16">
        <f>E209</f>
        <v>10095.9</v>
      </c>
    </row>
    <row r="209" spans="1:5" ht="27.6" outlineLevel="2">
      <c r="A209" s="14" t="s">
        <v>110</v>
      </c>
      <c r="B209" s="15" t="s">
        <v>144</v>
      </c>
      <c r="C209" s="15" t="s">
        <v>111</v>
      </c>
      <c r="D209" s="16">
        <v>60.1</v>
      </c>
      <c r="E209" s="16">
        <v>10095.9</v>
      </c>
    </row>
    <row r="210" spans="1:5" ht="27.6" outlineLevel="2">
      <c r="A210" s="24" t="s">
        <v>374</v>
      </c>
      <c r="B210" s="43" t="s">
        <v>145</v>
      </c>
      <c r="C210" s="15"/>
      <c r="D210" s="16">
        <v>0</v>
      </c>
      <c r="E210" s="16">
        <f>E212+E213</f>
        <v>14688.5</v>
      </c>
    </row>
    <row r="211" spans="1:5" ht="27.6" outlineLevel="3">
      <c r="A211" s="14" t="s">
        <v>261</v>
      </c>
      <c r="B211" s="15" t="s">
        <v>145</v>
      </c>
      <c r="C211" s="15"/>
      <c r="D211" s="16">
        <f>D212+D213</f>
        <v>18995.099999999999</v>
      </c>
      <c r="E211" s="16">
        <v>0</v>
      </c>
    </row>
    <row r="212" spans="1:5" ht="27.6" outlineLevel="2">
      <c r="A212" s="14" t="s">
        <v>13</v>
      </c>
      <c r="B212" s="15" t="s">
        <v>145</v>
      </c>
      <c r="C212" s="15" t="s">
        <v>14</v>
      </c>
      <c r="D212" s="16">
        <v>17287.3</v>
      </c>
      <c r="E212" s="16">
        <v>14688.5</v>
      </c>
    </row>
    <row r="213" spans="1:5" ht="27.6" outlineLevel="3">
      <c r="A213" s="14" t="s">
        <v>110</v>
      </c>
      <c r="B213" s="15" t="s">
        <v>145</v>
      </c>
      <c r="C213" s="15" t="s">
        <v>111</v>
      </c>
      <c r="D213" s="16">
        <v>1707.8</v>
      </c>
      <c r="E213" s="16">
        <v>0</v>
      </c>
    </row>
    <row r="214" spans="1:5" s="7" customFormat="1" ht="45.75" customHeight="1" outlineLevel="1">
      <c r="A214" s="14" t="s">
        <v>262</v>
      </c>
      <c r="B214" s="15" t="s">
        <v>146</v>
      </c>
      <c r="C214" s="15"/>
      <c r="D214" s="16">
        <f>D215</f>
        <v>78717.8</v>
      </c>
      <c r="E214" s="16">
        <f>E215</f>
        <v>127113.2</v>
      </c>
    </row>
    <row r="215" spans="1:5" ht="27.6" outlineLevel="2">
      <c r="A215" s="14" t="s">
        <v>13</v>
      </c>
      <c r="B215" s="15" t="s">
        <v>146</v>
      </c>
      <c r="C215" s="15" t="s">
        <v>14</v>
      </c>
      <c r="D215" s="16">
        <v>78717.8</v>
      </c>
      <c r="E215" s="16">
        <v>127113.2</v>
      </c>
    </row>
    <row r="216" spans="1:5" ht="41.4" outlineLevel="3">
      <c r="A216" s="14" t="s">
        <v>263</v>
      </c>
      <c r="B216" s="15" t="s">
        <v>147</v>
      </c>
      <c r="C216" s="15"/>
      <c r="D216" s="16">
        <f>D217</f>
        <v>3800</v>
      </c>
      <c r="E216" s="16">
        <f>E217</f>
        <v>3799.7</v>
      </c>
    </row>
    <row r="217" spans="1:5" ht="27.6" outlineLevel="3">
      <c r="A217" s="14" t="s">
        <v>13</v>
      </c>
      <c r="B217" s="15" t="s">
        <v>147</v>
      </c>
      <c r="C217" s="15" t="s">
        <v>14</v>
      </c>
      <c r="D217" s="16">
        <v>3800</v>
      </c>
      <c r="E217" s="16">
        <v>3799.7</v>
      </c>
    </row>
    <row r="218" spans="1:5" s="7" customFormat="1" ht="82.8" hidden="1">
      <c r="A218" s="14" t="s">
        <v>264</v>
      </c>
      <c r="B218" s="15" t="s">
        <v>148</v>
      </c>
      <c r="C218" s="15"/>
      <c r="D218" s="16">
        <f>D219</f>
        <v>7.5</v>
      </c>
      <c r="E218" s="16">
        <f>E219</f>
        <v>7.5</v>
      </c>
    </row>
    <row r="219" spans="1:5" ht="27.6" hidden="1" outlineLevel="2">
      <c r="A219" s="14" t="s">
        <v>13</v>
      </c>
      <c r="B219" s="15" t="s">
        <v>148</v>
      </c>
      <c r="C219" s="15" t="s">
        <v>14</v>
      </c>
      <c r="D219" s="16">
        <v>7.5</v>
      </c>
      <c r="E219" s="16">
        <v>7.5</v>
      </c>
    </row>
    <row r="220" spans="1:5" s="7" customFormat="1" ht="27.6" outlineLevel="3">
      <c r="A220" s="13" t="s">
        <v>302</v>
      </c>
      <c r="B220" s="17" t="s">
        <v>149</v>
      </c>
      <c r="C220" s="17"/>
      <c r="D220" s="18">
        <v>9638.2999999999993</v>
      </c>
      <c r="E220" s="18">
        <f>E221</f>
        <v>9630.2999999999993</v>
      </c>
    </row>
    <row r="221" spans="1:5" ht="27.6" outlineLevel="2">
      <c r="A221" s="14" t="s">
        <v>150</v>
      </c>
      <c r="B221" s="15" t="s">
        <v>151</v>
      </c>
      <c r="C221" s="15"/>
      <c r="D221" s="16">
        <v>9638.2999999999993</v>
      </c>
      <c r="E221" s="16">
        <f>E222+E223</f>
        <v>9630.2999999999993</v>
      </c>
    </row>
    <row r="222" spans="1:5" s="7" customFormat="1" ht="55.2" hidden="1" outlineLevel="3">
      <c r="A222" s="14" t="s">
        <v>11</v>
      </c>
      <c r="B222" s="15" t="s">
        <v>151</v>
      </c>
      <c r="C222" s="15" t="s">
        <v>12</v>
      </c>
      <c r="D222" s="16">
        <v>9166.2999999999993</v>
      </c>
      <c r="E222" s="16">
        <v>9166.2999999999993</v>
      </c>
    </row>
    <row r="223" spans="1:5" ht="27.6" outlineLevel="2" collapsed="1">
      <c r="A223" s="14" t="s">
        <v>13</v>
      </c>
      <c r="B223" s="15" t="s">
        <v>151</v>
      </c>
      <c r="C223" s="15" t="s">
        <v>14</v>
      </c>
      <c r="D223" s="16">
        <v>472</v>
      </c>
      <c r="E223" s="16">
        <v>464</v>
      </c>
    </row>
    <row r="224" spans="1:5" s="7" customFormat="1" ht="27.6" outlineLevel="3">
      <c r="A224" s="13" t="s">
        <v>325</v>
      </c>
      <c r="B224" s="17" t="s">
        <v>152</v>
      </c>
      <c r="C224" s="17"/>
      <c r="D224" s="18">
        <f>D225+D227+D229</f>
        <v>572.1</v>
      </c>
      <c r="E224" s="18">
        <f>E225+E227+E229</f>
        <v>1174.3</v>
      </c>
    </row>
    <row r="225" spans="1:5" s="7" customFormat="1">
      <c r="A225" s="14" t="s">
        <v>153</v>
      </c>
      <c r="B225" s="15" t="s">
        <v>154</v>
      </c>
      <c r="C225" s="15"/>
      <c r="D225" s="16">
        <f>D226</f>
        <v>126.3</v>
      </c>
      <c r="E225" s="16">
        <f>E226</f>
        <v>439.6</v>
      </c>
    </row>
    <row r="226" spans="1:5" s="7" customFormat="1" ht="27.6" outlineLevel="1">
      <c r="A226" s="14" t="s">
        <v>13</v>
      </c>
      <c r="B226" s="15" t="s">
        <v>154</v>
      </c>
      <c r="C226" s="15" t="s">
        <v>14</v>
      </c>
      <c r="D226" s="16">
        <v>126.3</v>
      </c>
      <c r="E226" s="16">
        <v>439.6</v>
      </c>
    </row>
    <row r="227" spans="1:5" ht="41.4" outlineLevel="2">
      <c r="A227" s="14" t="s">
        <v>303</v>
      </c>
      <c r="B227" s="15" t="s">
        <v>155</v>
      </c>
      <c r="C227" s="15"/>
      <c r="D227" s="16">
        <f>D228</f>
        <v>117.8</v>
      </c>
      <c r="E227" s="16">
        <f>E228</f>
        <v>67.8</v>
      </c>
    </row>
    <row r="228" spans="1:5" ht="27.6" outlineLevel="3">
      <c r="A228" s="14" t="s">
        <v>13</v>
      </c>
      <c r="B228" s="15" t="s">
        <v>155</v>
      </c>
      <c r="C228" s="15" t="s">
        <v>14</v>
      </c>
      <c r="D228" s="16">
        <v>117.8</v>
      </c>
      <c r="E228" s="16">
        <v>67.8</v>
      </c>
    </row>
    <row r="229" spans="1:5" s="7" customFormat="1" ht="55.2" outlineLevel="3">
      <c r="A229" s="14" t="s">
        <v>304</v>
      </c>
      <c r="B229" s="15" t="s">
        <v>156</v>
      </c>
      <c r="C229" s="15"/>
      <c r="D229" s="16">
        <f>D230</f>
        <v>328</v>
      </c>
      <c r="E229" s="16">
        <f>E230</f>
        <v>666.9</v>
      </c>
    </row>
    <row r="230" spans="1:5" s="7" customFormat="1" ht="27.6" outlineLevel="3">
      <c r="A230" s="14" t="s">
        <v>13</v>
      </c>
      <c r="B230" s="15" t="s">
        <v>156</v>
      </c>
      <c r="C230" s="15" t="s">
        <v>14</v>
      </c>
      <c r="D230" s="16">
        <v>328</v>
      </c>
      <c r="E230" s="16">
        <v>666.9</v>
      </c>
    </row>
    <row r="231" spans="1:5" s="7" customFormat="1" ht="27.6" outlineLevel="2">
      <c r="A231" s="13" t="s">
        <v>305</v>
      </c>
      <c r="B231" s="17" t="s">
        <v>157</v>
      </c>
      <c r="C231" s="17"/>
      <c r="D231" s="18">
        <f>D232+D240+D244</f>
        <v>54581.900000000009</v>
      </c>
      <c r="E231" s="18">
        <f>E232+E240+E244</f>
        <v>54575.700000000004</v>
      </c>
    </row>
    <row r="232" spans="1:5" s="7" customFormat="1" ht="27.6" outlineLevel="3">
      <c r="A232" s="13" t="s">
        <v>158</v>
      </c>
      <c r="B232" s="17" t="s">
        <v>159</v>
      </c>
      <c r="C232" s="17"/>
      <c r="D232" s="18">
        <f>D233+D237</f>
        <v>45353.100000000006</v>
      </c>
      <c r="E232" s="18">
        <f>E233+E237</f>
        <v>45366.9</v>
      </c>
    </row>
    <row r="233" spans="1:5" s="7" customFormat="1" ht="27.6" outlineLevel="1">
      <c r="A233" s="14" t="s">
        <v>306</v>
      </c>
      <c r="B233" s="15" t="s">
        <v>307</v>
      </c>
      <c r="C233" s="15"/>
      <c r="D233" s="16">
        <f>D234+D235+D236</f>
        <v>37571.700000000004</v>
      </c>
      <c r="E233" s="16">
        <f>E234+E235+E236</f>
        <v>37585.5</v>
      </c>
    </row>
    <row r="234" spans="1:5" ht="55.2" hidden="1" outlineLevel="2">
      <c r="A234" s="14" t="s">
        <v>11</v>
      </c>
      <c r="B234" s="15" t="s">
        <v>307</v>
      </c>
      <c r="C234" s="15" t="s">
        <v>12</v>
      </c>
      <c r="D234" s="16">
        <v>31405.4</v>
      </c>
      <c r="E234" s="16">
        <v>31405.4</v>
      </c>
    </row>
    <row r="235" spans="1:5" ht="27.6" outlineLevel="3">
      <c r="A235" s="14" t="s">
        <v>13</v>
      </c>
      <c r="B235" s="15" t="s">
        <v>307</v>
      </c>
      <c r="C235" s="15" t="s">
        <v>14</v>
      </c>
      <c r="D235" s="16">
        <v>5978.3</v>
      </c>
      <c r="E235" s="16">
        <v>6052.1</v>
      </c>
    </row>
    <row r="236" spans="1:5" outlineLevel="3">
      <c r="A236" s="14" t="s">
        <v>15</v>
      </c>
      <c r="B236" s="15" t="s">
        <v>307</v>
      </c>
      <c r="C236" s="15" t="s">
        <v>16</v>
      </c>
      <c r="D236" s="16">
        <v>188</v>
      </c>
      <c r="E236" s="16">
        <v>128</v>
      </c>
    </row>
    <row r="237" spans="1:5" s="7" customFormat="1" ht="27.6" outlineLevel="3">
      <c r="A237" s="14" t="s">
        <v>160</v>
      </c>
      <c r="B237" s="15" t="s">
        <v>308</v>
      </c>
      <c r="C237" s="15"/>
      <c r="D237" s="16">
        <f>D238+D239</f>
        <v>7781.4</v>
      </c>
      <c r="E237" s="16">
        <f>E238+E239</f>
        <v>7781.4</v>
      </c>
    </row>
    <row r="238" spans="1:5" s="7" customFormat="1" ht="55.2" outlineLevel="1">
      <c r="A238" s="14" t="s">
        <v>11</v>
      </c>
      <c r="B238" s="15" t="s">
        <v>308</v>
      </c>
      <c r="C238" s="15" t="s">
        <v>12</v>
      </c>
      <c r="D238" s="16">
        <v>7423.4</v>
      </c>
      <c r="E238" s="16">
        <v>7423.4</v>
      </c>
    </row>
    <row r="239" spans="1:5" s="7" customFormat="1" ht="27.6" hidden="1" outlineLevel="1">
      <c r="A239" s="14" t="s">
        <v>13</v>
      </c>
      <c r="B239" s="15" t="s">
        <v>308</v>
      </c>
      <c r="C239" s="15">
        <v>200</v>
      </c>
      <c r="D239" s="16">
        <v>358</v>
      </c>
      <c r="E239" s="16">
        <v>358</v>
      </c>
    </row>
    <row r="240" spans="1:5" s="7" customFormat="1" outlineLevel="3">
      <c r="A240" s="13" t="s">
        <v>161</v>
      </c>
      <c r="B240" s="17" t="s">
        <v>267</v>
      </c>
      <c r="C240" s="17"/>
      <c r="D240" s="18">
        <f>D241</f>
        <v>3973.8</v>
      </c>
      <c r="E240" s="18">
        <f>E241</f>
        <v>3953.8</v>
      </c>
    </row>
    <row r="241" spans="1:5" s="7" customFormat="1" ht="27.6" outlineLevel="3">
      <c r="A241" s="14" t="s">
        <v>309</v>
      </c>
      <c r="B241" s="15" t="s">
        <v>279</v>
      </c>
      <c r="C241" s="15"/>
      <c r="D241" s="16">
        <f>D242+D243</f>
        <v>3973.8</v>
      </c>
      <c r="E241" s="16">
        <f>E242+E243</f>
        <v>3953.8</v>
      </c>
    </row>
    <row r="242" spans="1:5" s="7" customFormat="1" ht="55.2" hidden="1">
      <c r="A242" s="14" t="s">
        <v>11</v>
      </c>
      <c r="B242" s="15" t="s">
        <v>279</v>
      </c>
      <c r="C242" s="15" t="s">
        <v>12</v>
      </c>
      <c r="D242" s="16">
        <v>3488.8</v>
      </c>
      <c r="E242" s="16">
        <v>3488.8</v>
      </c>
    </row>
    <row r="243" spans="1:5" ht="27.6" outlineLevel="2">
      <c r="A243" s="14" t="s">
        <v>13</v>
      </c>
      <c r="B243" s="15" t="s">
        <v>279</v>
      </c>
      <c r="C243" s="15" t="s">
        <v>14</v>
      </c>
      <c r="D243" s="16">
        <v>485</v>
      </c>
      <c r="E243" s="16">
        <v>465</v>
      </c>
    </row>
    <row r="244" spans="1:5" s="7" customFormat="1" ht="27.6" hidden="1" outlineLevel="3">
      <c r="A244" s="13" t="s">
        <v>326</v>
      </c>
      <c r="B244" s="17" t="s">
        <v>268</v>
      </c>
      <c r="C244" s="17"/>
      <c r="D244" s="18">
        <f>D245</f>
        <v>5255</v>
      </c>
      <c r="E244" s="18">
        <f>E245</f>
        <v>5255</v>
      </c>
    </row>
    <row r="245" spans="1:5" s="7" customFormat="1" ht="41.4" hidden="1" outlineLevel="2">
      <c r="A245" s="14" t="s">
        <v>280</v>
      </c>
      <c r="B245" s="15" t="s">
        <v>281</v>
      </c>
      <c r="C245" s="15"/>
      <c r="D245" s="16">
        <f>D246+D247</f>
        <v>5255</v>
      </c>
      <c r="E245" s="16">
        <f>E246+E247</f>
        <v>5255</v>
      </c>
    </row>
    <row r="246" spans="1:5" ht="55.2" hidden="1" outlineLevel="3">
      <c r="A246" s="14" t="s">
        <v>11</v>
      </c>
      <c r="B246" s="15" t="s">
        <v>281</v>
      </c>
      <c r="C246" s="15" t="s">
        <v>12</v>
      </c>
      <c r="D246" s="16">
        <v>3800.6</v>
      </c>
      <c r="E246" s="16">
        <v>3800.6</v>
      </c>
    </row>
    <row r="247" spans="1:5" ht="27.6" hidden="1" outlineLevel="2">
      <c r="A247" s="14" t="s">
        <v>13</v>
      </c>
      <c r="B247" s="15" t="s">
        <v>281</v>
      </c>
      <c r="C247" s="15" t="s">
        <v>14</v>
      </c>
      <c r="D247" s="16">
        <v>1454.4</v>
      </c>
      <c r="E247" s="16">
        <v>1454.4</v>
      </c>
    </row>
    <row r="248" spans="1:5" s="7" customFormat="1" ht="27.6" outlineLevel="3">
      <c r="A248" s="13" t="s">
        <v>310</v>
      </c>
      <c r="B248" s="17" t="s">
        <v>162</v>
      </c>
      <c r="C248" s="17"/>
      <c r="D248" s="18">
        <f>D249+D251+D254+D256+D258</f>
        <v>4558</v>
      </c>
      <c r="E248" s="18">
        <f>E249+E251+E254+E256+E258</f>
        <v>4954.1000000000004</v>
      </c>
    </row>
    <row r="249" spans="1:5" ht="27.6" hidden="1" outlineLevel="2">
      <c r="A249" s="14" t="s">
        <v>163</v>
      </c>
      <c r="B249" s="15" t="s">
        <v>164</v>
      </c>
      <c r="C249" s="15"/>
      <c r="D249" s="16">
        <f>D250</f>
        <v>20</v>
      </c>
      <c r="E249" s="16">
        <f>E250</f>
        <v>20</v>
      </c>
    </row>
    <row r="250" spans="1:5" ht="27.6" hidden="1" outlineLevel="3">
      <c r="A250" s="14" t="s">
        <v>4</v>
      </c>
      <c r="B250" s="15" t="s">
        <v>164</v>
      </c>
      <c r="C250" s="15" t="s">
        <v>5</v>
      </c>
      <c r="D250" s="16">
        <v>20</v>
      </c>
      <c r="E250" s="16">
        <v>20</v>
      </c>
    </row>
    <row r="251" spans="1:5" ht="27.6" outlineLevel="2" collapsed="1">
      <c r="A251" s="14" t="s">
        <v>165</v>
      </c>
      <c r="B251" s="15" t="s">
        <v>166</v>
      </c>
      <c r="C251" s="15"/>
      <c r="D251" s="16">
        <f>D253</f>
        <v>95</v>
      </c>
      <c r="E251" s="16">
        <f>E253+E252</f>
        <v>491.1</v>
      </c>
    </row>
    <row r="252" spans="1:5" ht="27.6" outlineLevel="2">
      <c r="A252" s="14" t="s">
        <v>13</v>
      </c>
      <c r="B252" s="15" t="s">
        <v>166</v>
      </c>
      <c r="C252" s="15">
        <v>200</v>
      </c>
      <c r="D252" s="16">
        <v>0</v>
      </c>
      <c r="E252" s="16">
        <v>365.1</v>
      </c>
    </row>
    <row r="253" spans="1:5" ht="27.6" outlineLevel="3">
      <c r="A253" s="14" t="s">
        <v>4</v>
      </c>
      <c r="B253" s="15" t="s">
        <v>166</v>
      </c>
      <c r="C253" s="15" t="s">
        <v>5</v>
      </c>
      <c r="D253" s="16">
        <v>95</v>
      </c>
      <c r="E253" s="16">
        <v>126</v>
      </c>
    </row>
    <row r="254" spans="1:5" s="7" customFormat="1" hidden="1">
      <c r="A254" s="14" t="s">
        <v>265</v>
      </c>
      <c r="B254" s="15" t="s">
        <v>167</v>
      </c>
      <c r="C254" s="15"/>
      <c r="D254" s="16">
        <f>D255</f>
        <v>5</v>
      </c>
      <c r="E254" s="16">
        <f>E255</f>
        <v>5</v>
      </c>
    </row>
    <row r="255" spans="1:5" ht="27.6" hidden="1" outlineLevel="3">
      <c r="A255" s="14" t="s">
        <v>4</v>
      </c>
      <c r="B255" s="15" t="s">
        <v>167</v>
      </c>
      <c r="C255" s="15" t="s">
        <v>5</v>
      </c>
      <c r="D255" s="16">
        <v>5</v>
      </c>
      <c r="E255" s="16">
        <v>5</v>
      </c>
    </row>
    <row r="256" spans="1:5" ht="27.6" hidden="1" outlineLevel="2">
      <c r="A256" s="14" t="s">
        <v>168</v>
      </c>
      <c r="B256" s="15" t="s">
        <v>169</v>
      </c>
      <c r="C256" s="15"/>
      <c r="D256" s="16">
        <f>D257</f>
        <v>4059.7</v>
      </c>
      <c r="E256" s="16">
        <f>E257</f>
        <v>4059.7</v>
      </c>
    </row>
    <row r="257" spans="1:6" s="7" customFormat="1" ht="27.6" hidden="1" outlineLevel="3">
      <c r="A257" s="14" t="s">
        <v>4</v>
      </c>
      <c r="B257" s="15" t="s">
        <v>169</v>
      </c>
      <c r="C257" s="15" t="s">
        <v>5</v>
      </c>
      <c r="D257" s="16">
        <v>4059.7</v>
      </c>
      <c r="E257" s="16">
        <v>4059.7</v>
      </c>
    </row>
    <row r="258" spans="1:6" hidden="1" outlineLevel="2" collapsed="1">
      <c r="A258" s="14" t="s">
        <v>170</v>
      </c>
      <c r="B258" s="15" t="s">
        <v>171</v>
      </c>
      <c r="C258" s="15"/>
      <c r="D258" s="16">
        <f>D259</f>
        <v>378.3</v>
      </c>
      <c r="E258" s="16">
        <f>E259</f>
        <v>378.3</v>
      </c>
    </row>
    <row r="259" spans="1:6" ht="27.6" hidden="1" outlineLevel="3">
      <c r="A259" s="14" t="s">
        <v>4</v>
      </c>
      <c r="B259" s="15" t="s">
        <v>171</v>
      </c>
      <c r="C259" s="15" t="s">
        <v>5</v>
      </c>
      <c r="D259" s="16">
        <v>378.3</v>
      </c>
      <c r="E259" s="16">
        <v>378.3</v>
      </c>
    </row>
    <row r="260" spans="1:6" s="7" customFormat="1" ht="41.4" outlineLevel="3">
      <c r="A260" s="13" t="s">
        <v>311</v>
      </c>
      <c r="B260" s="17" t="s">
        <v>172</v>
      </c>
      <c r="C260" s="17"/>
      <c r="D260" s="18">
        <f>D261+D265+D267+D270+D272+D274</f>
        <v>184852.2</v>
      </c>
      <c r="E260" s="18">
        <f>E261+E265+E267+E270+E272+E274</f>
        <v>104734.2</v>
      </c>
      <c r="F260" s="46"/>
    </row>
    <row r="261" spans="1:6" s="7" customFormat="1">
      <c r="A261" s="14" t="s">
        <v>173</v>
      </c>
      <c r="B261" s="15" t="s">
        <v>174</v>
      </c>
      <c r="C261" s="15"/>
      <c r="D261" s="16">
        <f>D263</f>
        <v>1491.1</v>
      </c>
      <c r="E261" s="16">
        <f>E263+E262+E264</f>
        <v>7921</v>
      </c>
    </row>
    <row r="262" spans="1:6" s="7" customFormat="1" ht="27.6">
      <c r="A262" s="24" t="s">
        <v>363</v>
      </c>
      <c r="B262" s="43" t="s">
        <v>174</v>
      </c>
      <c r="C262" s="43" t="s">
        <v>14</v>
      </c>
      <c r="D262" s="16">
        <v>0</v>
      </c>
      <c r="E262" s="16">
        <v>1270.9000000000001</v>
      </c>
      <c r="F262" s="44"/>
    </row>
    <row r="263" spans="1:6" ht="27.6" outlineLevel="2">
      <c r="A263" s="14" t="s">
        <v>110</v>
      </c>
      <c r="B263" s="15" t="s">
        <v>174</v>
      </c>
      <c r="C263" s="15" t="s">
        <v>111</v>
      </c>
      <c r="D263" s="16">
        <v>1491.1</v>
      </c>
      <c r="E263" s="16">
        <v>2895</v>
      </c>
      <c r="F263" s="33"/>
    </row>
    <row r="264" spans="1:6" ht="27.6" outlineLevel="2">
      <c r="A264" s="24" t="s">
        <v>371</v>
      </c>
      <c r="B264" s="43" t="s">
        <v>174</v>
      </c>
      <c r="C264" s="43" t="s">
        <v>5</v>
      </c>
      <c r="D264" s="16">
        <v>0</v>
      </c>
      <c r="E264" s="16">
        <v>3755.1</v>
      </c>
    </row>
    <row r="265" spans="1:6" outlineLevel="3">
      <c r="A265" s="14" t="s">
        <v>312</v>
      </c>
      <c r="B265" s="15" t="s">
        <v>282</v>
      </c>
      <c r="C265" s="15"/>
      <c r="D265" s="16">
        <f>D266</f>
        <v>5171.8999999999996</v>
      </c>
      <c r="E265" s="16">
        <f>E266</f>
        <v>5133.3999999999996</v>
      </c>
    </row>
    <row r="266" spans="1:6" s="7" customFormat="1" ht="27.6">
      <c r="A266" s="14" t="s">
        <v>13</v>
      </c>
      <c r="B266" s="15" t="s">
        <v>282</v>
      </c>
      <c r="C266" s="15" t="s">
        <v>14</v>
      </c>
      <c r="D266" s="16">
        <v>5171.8999999999996</v>
      </c>
      <c r="E266" s="16">
        <v>5133.3999999999996</v>
      </c>
    </row>
    <row r="267" spans="1:6" ht="25.5" hidden="1" customHeight="1" outlineLevel="2">
      <c r="A267" s="14" t="s">
        <v>175</v>
      </c>
      <c r="B267" s="15" t="s">
        <v>176</v>
      </c>
      <c r="C267" s="15"/>
      <c r="D267" s="16">
        <f>D268+D269</f>
        <v>2874.4</v>
      </c>
      <c r="E267" s="16">
        <f>E268+E269</f>
        <v>2874.4</v>
      </c>
    </row>
    <row r="268" spans="1:6" ht="55.2" hidden="1" outlineLevel="3">
      <c r="A268" s="14" t="s">
        <v>11</v>
      </c>
      <c r="B268" s="15" t="s">
        <v>176</v>
      </c>
      <c r="C268" s="15" t="s">
        <v>12</v>
      </c>
      <c r="D268" s="16">
        <v>2694.4</v>
      </c>
      <c r="E268" s="16">
        <v>2694.4</v>
      </c>
    </row>
    <row r="269" spans="1:6" s="7" customFormat="1" ht="27.6" hidden="1" outlineLevel="2">
      <c r="A269" s="14" t="s">
        <v>13</v>
      </c>
      <c r="B269" s="15" t="s">
        <v>176</v>
      </c>
      <c r="C269" s="15" t="s">
        <v>14</v>
      </c>
      <c r="D269" s="16">
        <v>180</v>
      </c>
      <c r="E269" s="16">
        <v>180</v>
      </c>
    </row>
    <row r="270" spans="1:6" s="7" customFormat="1" ht="41.4" outlineLevel="3">
      <c r="A270" s="14" t="s">
        <v>313</v>
      </c>
      <c r="B270" s="15" t="s">
        <v>314</v>
      </c>
      <c r="C270" s="15"/>
      <c r="D270" s="16">
        <f>D271</f>
        <v>6400</v>
      </c>
      <c r="E270" s="16">
        <f>E271</f>
        <v>0.7</v>
      </c>
    </row>
    <row r="271" spans="1:6" s="7" customFormat="1" ht="27.6">
      <c r="A271" s="14" t="s">
        <v>13</v>
      </c>
      <c r="B271" s="15" t="s">
        <v>314</v>
      </c>
      <c r="C271" s="15" t="s">
        <v>14</v>
      </c>
      <c r="D271" s="16">
        <v>6400</v>
      </c>
      <c r="E271" s="16">
        <v>0.7</v>
      </c>
    </row>
    <row r="272" spans="1:6" s="7" customFormat="1" outlineLevel="1">
      <c r="A272" s="14" t="s">
        <v>276</v>
      </c>
      <c r="B272" s="15" t="s">
        <v>277</v>
      </c>
      <c r="C272" s="15"/>
      <c r="D272" s="16">
        <f>D273</f>
        <v>76000</v>
      </c>
      <c r="E272" s="16">
        <f>E273</f>
        <v>7.7</v>
      </c>
    </row>
    <row r="273" spans="1:5" s="7" customFormat="1" ht="27.6" outlineLevel="2">
      <c r="A273" s="14" t="s">
        <v>110</v>
      </c>
      <c r="B273" s="15" t="s">
        <v>277</v>
      </c>
      <c r="C273" s="15" t="s">
        <v>111</v>
      </c>
      <c r="D273" s="16">
        <v>76000</v>
      </c>
      <c r="E273" s="16">
        <v>7.7</v>
      </c>
    </row>
    <row r="274" spans="1:5" s="7" customFormat="1" ht="41.4" outlineLevel="3">
      <c r="A274" s="14" t="s">
        <v>177</v>
      </c>
      <c r="B274" s="15" t="s">
        <v>178</v>
      </c>
      <c r="C274" s="15"/>
      <c r="D274" s="16">
        <f>D275</f>
        <v>92914.8</v>
      </c>
      <c r="E274" s="16">
        <f>E275</f>
        <v>88797</v>
      </c>
    </row>
    <row r="275" spans="1:5" s="7" customFormat="1" ht="27.6" outlineLevel="2">
      <c r="A275" s="14" t="s">
        <v>110</v>
      </c>
      <c r="B275" s="15" t="s">
        <v>178</v>
      </c>
      <c r="C275" s="15" t="s">
        <v>111</v>
      </c>
      <c r="D275" s="16">
        <v>92914.8</v>
      </c>
      <c r="E275" s="16">
        <v>88797</v>
      </c>
    </row>
    <row r="276" spans="1:5" s="7" customFormat="1" ht="69" hidden="1" outlineLevel="3">
      <c r="A276" s="13" t="s">
        <v>328</v>
      </c>
      <c r="B276" s="17" t="s">
        <v>179</v>
      </c>
      <c r="C276" s="17"/>
      <c r="D276" s="18">
        <f>D277</f>
        <v>564</v>
      </c>
      <c r="E276" s="18">
        <f>E277</f>
        <v>564</v>
      </c>
    </row>
    <row r="277" spans="1:5" hidden="1" outlineLevel="3">
      <c r="A277" s="14" t="s">
        <v>180</v>
      </c>
      <c r="B277" s="15" t="s">
        <v>181</v>
      </c>
      <c r="C277" s="15"/>
      <c r="D277" s="16">
        <f>D278</f>
        <v>564</v>
      </c>
      <c r="E277" s="16">
        <f>E278</f>
        <v>564</v>
      </c>
    </row>
    <row r="278" spans="1:5" s="7" customFormat="1" ht="27.6" hidden="1" outlineLevel="3">
      <c r="A278" s="14" t="s">
        <v>4</v>
      </c>
      <c r="B278" s="15" t="s">
        <v>181</v>
      </c>
      <c r="C278" s="15" t="s">
        <v>5</v>
      </c>
      <c r="D278" s="16">
        <v>564</v>
      </c>
      <c r="E278" s="16">
        <v>564</v>
      </c>
    </row>
    <row r="279" spans="1:5" s="7" customFormat="1" ht="41.4" hidden="1" outlineLevel="1" collapsed="1">
      <c r="A279" s="13" t="s">
        <v>316</v>
      </c>
      <c r="B279" s="17" t="s">
        <v>182</v>
      </c>
      <c r="C279" s="17"/>
      <c r="D279" s="18">
        <f>D280+D282</f>
        <v>100</v>
      </c>
      <c r="E279" s="18">
        <f>E280+E282</f>
        <v>100</v>
      </c>
    </row>
    <row r="280" spans="1:5" ht="27.6" hidden="1" outlineLevel="2">
      <c r="A280" s="14" t="s">
        <v>183</v>
      </c>
      <c r="B280" s="15" t="s">
        <v>184</v>
      </c>
      <c r="C280" s="15"/>
      <c r="D280" s="16">
        <f>D281</f>
        <v>76</v>
      </c>
      <c r="E280" s="16">
        <f>E281</f>
        <v>76</v>
      </c>
    </row>
    <row r="281" spans="1:5" ht="27.6" hidden="1" outlineLevel="3">
      <c r="A281" s="14" t="s">
        <v>13</v>
      </c>
      <c r="B281" s="15" t="s">
        <v>184</v>
      </c>
      <c r="C281" s="15" t="s">
        <v>14</v>
      </c>
      <c r="D281" s="16">
        <v>76</v>
      </c>
      <c r="E281" s="16">
        <v>76</v>
      </c>
    </row>
    <row r="282" spans="1:5" s="7" customFormat="1" ht="27.6" hidden="1" outlineLevel="2">
      <c r="A282" s="14" t="s">
        <v>185</v>
      </c>
      <c r="B282" s="15" t="s">
        <v>186</v>
      </c>
      <c r="C282" s="15"/>
      <c r="D282" s="16">
        <f>D283</f>
        <v>24</v>
      </c>
      <c r="E282" s="16">
        <f>E283</f>
        <v>24</v>
      </c>
    </row>
    <row r="283" spans="1:5" ht="27.6" hidden="1" outlineLevel="3">
      <c r="A283" s="14" t="s">
        <v>13</v>
      </c>
      <c r="B283" s="15" t="s">
        <v>186</v>
      </c>
      <c r="C283" s="15" t="s">
        <v>14</v>
      </c>
      <c r="D283" s="16">
        <v>24</v>
      </c>
      <c r="E283" s="16">
        <v>24</v>
      </c>
    </row>
    <row r="284" spans="1:5" s="7" customFormat="1" ht="27.6" collapsed="1">
      <c r="A284" s="13" t="s">
        <v>317</v>
      </c>
      <c r="B284" s="17" t="s">
        <v>187</v>
      </c>
      <c r="C284" s="17"/>
      <c r="D284" s="18">
        <f>D285+D292</f>
        <v>18745.5</v>
      </c>
      <c r="E284" s="18">
        <f>E285+E292</f>
        <v>18047</v>
      </c>
    </row>
    <row r="285" spans="1:5" s="7" customFormat="1" ht="27.6" outlineLevel="2">
      <c r="A285" s="13" t="s">
        <v>188</v>
      </c>
      <c r="B285" s="17" t="s">
        <v>189</v>
      </c>
      <c r="C285" s="17"/>
      <c r="D285" s="18">
        <f>D286+D288</f>
        <v>18626.3</v>
      </c>
      <c r="E285" s="18">
        <f>E286+E288</f>
        <v>17927.8</v>
      </c>
    </row>
    <row r="286" spans="1:5" s="7" customFormat="1" ht="27.6" outlineLevel="3">
      <c r="A286" s="14" t="s">
        <v>190</v>
      </c>
      <c r="B286" s="15" t="s">
        <v>191</v>
      </c>
      <c r="C286" s="15"/>
      <c r="D286" s="16">
        <f>D287</f>
        <v>10632.8</v>
      </c>
      <c r="E286" s="16">
        <f>E287</f>
        <v>9934.2999999999993</v>
      </c>
    </row>
    <row r="287" spans="1:5" s="7" customFormat="1" ht="16.95" customHeight="1" outlineLevel="2">
      <c r="A287" s="14" t="s">
        <v>192</v>
      </c>
      <c r="B287" s="15" t="s">
        <v>191</v>
      </c>
      <c r="C287" s="15" t="s">
        <v>193</v>
      </c>
      <c r="D287" s="16">
        <v>10632.8</v>
      </c>
      <c r="E287" s="16">
        <v>9934.2999999999993</v>
      </c>
    </row>
    <row r="288" spans="1:5" ht="27.6" hidden="1" outlineLevel="3">
      <c r="A288" s="14" t="s">
        <v>194</v>
      </c>
      <c r="B288" s="15" t="s">
        <v>195</v>
      </c>
      <c r="C288" s="15"/>
      <c r="D288" s="16">
        <f>D289+D290+D291</f>
        <v>7993.4999999999991</v>
      </c>
      <c r="E288" s="16">
        <f>E289+E290+E291</f>
        <v>7993.4999999999991</v>
      </c>
    </row>
    <row r="289" spans="1:5" ht="55.2" hidden="1" outlineLevel="2">
      <c r="A289" s="14" t="s">
        <v>11</v>
      </c>
      <c r="B289" s="15" t="s">
        <v>195</v>
      </c>
      <c r="C289" s="15" t="s">
        <v>12</v>
      </c>
      <c r="D289" s="16">
        <v>7720.4</v>
      </c>
      <c r="E289" s="16">
        <v>7720.4</v>
      </c>
    </row>
    <row r="290" spans="1:5" ht="27.6" hidden="1" outlineLevel="3">
      <c r="A290" s="14" t="s">
        <v>13</v>
      </c>
      <c r="B290" s="15" t="s">
        <v>195</v>
      </c>
      <c r="C290" s="15" t="s">
        <v>14</v>
      </c>
      <c r="D290" s="16">
        <v>272.39999999999998</v>
      </c>
      <c r="E290" s="16">
        <v>272.39999999999998</v>
      </c>
    </row>
    <row r="291" spans="1:5" s="7" customFormat="1" hidden="1" outlineLevel="3">
      <c r="A291" s="14" t="s">
        <v>15</v>
      </c>
      <c r="B291" s="15" t="s">
        <v>195</v>
      </c>
      <c r="C291" s="15" t="s">
        <v>16</v>
      </c>
      <c r="D291" s="16">
        <v>0.7</v>
      </c>
      <c r="E291" s="16">
        <v>0.7</v>
      </c>
    </row>
    <row r="292" spans="1:5" s="7" customFormat="1" ht="27.6" outlineLevel="3">
      <c r="A292" s="13" t="s">
        <v>318</v>
      </c>
      <c r="B292" s="17" t="s">
        <v>196</v>
      </c>
      <c r="C292" s="17"/>
      <c r="D292" s="18">
        <f>D293+D295</f>
        <v>119.2</v>
      </c>
      <c r="E292" s="18">
        <f>E293+E295</f>
        <v>119.2</v>
      </c>
    </row>
    <row r="293" spans="1:5" s="7" customFormat="1" ht="27.6">
      <c r="A293" s="14" t="s">
        <v>197</v>
      </c>
      <c r="B293" s="15" t="s">
        <v>198</v>
      </c>
      <c r="C293" s="15"/>
      <c r="D293" s="16">
        <f>D294</f>
        <v>60</v>
      </c>
      <c r="E293" s="16">
        <f>E294</f>
        <v>80</v>
      </c>
    </row>
    <row r="294" spans="1:5" ht="27.6" outlineLevel="2">
      <c r="A294" s="14" t="s">
        <v>13</v>
      </c>
      <c r="B294" s="15" t="s">
        <v>198</v>
      </c>
      <c r="C294" s="15" t="s">
        <v>14</v>
      </c>
      <c r="D294" s="16">
        <v>60</v>
      </c>
      <c r="E294" s="16">
        <v>80</v>
      </c>
    </row>
    <row r="295" spans="1:5" ht="69" outlineLevel="3">
      <c r="A295" s="14" t="s">
        <v>199</v>
      </c>
      <c r="B295" s="15" t="s">
        <v>200</v>
      </c>
      <c r="C295" s="15"/>
      <c r="D295" s="16">
        <f>D296</f>
        <v>59.2</v>
      </c>
      <c r="E295" s="16">
        <f>E296</f>
        <v>39.200000000000003</v>
      </c>
    </row>
    <row r="296" spans="1:5" s="7" customFormat="1" ht="27.6" outlineLevel="3">
      <c r="A296" s="14" t="s">
        <v>13</v>
      </c>
      <c r="B296" s="15" t="s">
        <v>200</v>
      </c>
      <c r="C296" s="15" t="s">
        <v>14</v>
      </c>
      <c r="D296" s="16">
        <v>59.2</v>
      </c>
      <c r="E296" s="16">
        <v>39.200000000000003</v>
      </c>
    </row>
    <row r="297" spans="1:5" s="7" customFormat="1" ht="27.6">
      <c r="A297" s="13" t="s">
        <v>319</v>
      </c>
      <c r="B297" s="17" t="s">
        <v>201</v>
      </c>
      <c r="C297" s="17"/>
      <c r="D297" s="18">
        <f>D298+D300+D302</f>
        <v>11804.7</v>
      </c>
      <c r="E297" s="18">
        <f>E298+E300+E302</f>
        <v>11624.7</v>
      </c>
    </row>
    <row r="298" spans="1:5" ht="27.6" hidden="1" outlineLevel="2">
      <c r="A298" s="14" t="s">
        <v>202</v>
      </c>
      <c r="B298" s="15" t="s">
        <v>203</v>
      </c>
      <c r="C298" s="15"/>
      <c r="D298" s="16">
        <f>D299</f>
        <v>620.5</v>
      </c>
      <c r="E298" s="16">
        <f>E299</f>
        <v>620.5</v>
      </c>
    </row>
    <row r="299" spans="1:5" ht="27.6" hidden="1" outlineLevel="3">
      <c r="A299" s="14" t="s">
        <v>13</v>
      </c>
      <c r="B299" s="15" t="s">
        <v>203</v>
      </c>
      <c r="C299" s="15" t="s">
        <v>14</v>
      </c>
      <c r="D299" s="16">
        <v>620.5</v>
      </c>
      <c r="E299" s="16">
        <v>620.5</v>
      </c>
    </row>
    <row r="300" spans="1:5" s="7" customFormat="1" ht="27.6" outlineLevel="2" collapsed="1">
      <c r="A300" s="14" t="s">
        <v>204</v>
      </c>
      <c r="B300" s="15" t="s">
        <v>205</v>
      </c>
      <c r="C300" s="15"/>
      <c r="D300" s="16">
        <f>D301</f>
        <v>5456</v>
      </c>
      <c r="E300" s="16">
        <f>E301</f>
        <v>5276</v>
      </c>
    </row>
    <row r="301" spans="1:5" ht="27.6" outlineLevel="3">
      <c r="A301" s="14" t="s">
        <v>13</v>
      </c>
      <c r="B301" s="15" t="s">
        <v>205</v>
      </c>
      <c r="C301" s="15" t="s">
        <v>14</v>
      </c>
      <c r="D301" s="16">
        <v>5456</v>
      </c>
      <c r="E301" s="16">
        <v>5276</v>
      </c>
    </row>
    <row r="302" spans="1:5" s="7" customFormat="1" ht="27.6" hidden="1">
      <c r="A302" s="14" t="s">
        <v>206</v>
      </c>
      <c r="B302" s="15" t="s">
        <v>207</v>
      </c>
      <c r="C302" s="15"/>
      <c r="D302" s="16">
        <f>D303+D304+D305</f>
        <v>5728.2</v>
      </c>
      <c r="E302" s="16">
        <f>E303+E304+E305</f>
        <v>5728.2</v>
      </c>
    </row>
    <row r="303" spans="1:5" ht="55.2" hidden="1" outlineLevel="2">
      <c r="A303" s="14" t="s">
        <v>11</v>
      </c>
      <c r="B303" s="15" t="s">
        <v>207</v>
      </c>
      <c r="C303" s="15" t="s">
        <v>12</v>
      </c>
      <c r="D303" s="16">
        <v>5346.2</v>
      </c>
      <c r="E303" s="16">
        <v>5346.2</v>
      </c>
    </row>
    <row r="304" spans="1:5" s="7" customFormat="1" ht="27.6" hidden="1" outlineLevel="3">
      <c r="A304" s="14" t="s">
        <v>13</v>
      </c>
      <c r="B304" s="15" t="s">
        <v>207</v>
      </c>
      <c r="C304" s="15" t="s">
        <v>14</v>
      </c>
      <c r="D304" s="16">
        <v>380</v>
      </c>
      <c r="E304" s="16">
        <v>380</v>
      </c>
    </row>
    <row r="305" spans="1:6" s="7" customFormat="1" hidden="1" outlineLevel="2">
      <c r="A305" s="14" t="s">
        <v>15</v>
      </c>
      <c r="B305" s="15" t="s">
        <v>207</v>
      </c>
      <c r="C305" s="15" t="s">
        <v>16</v>
      </c>
      <c r="D305" s="16">
        <v>2</v>
      </c>
      <c r="E305" s="16">
        <v>2</v>
      </c>
    </row>
    <row r="306" spans="1:6" s="7" customFormat="1" ht="41.4" outlineLevel="3">
      <c r="A306" s="13" t="s">
        <v>278</v>
      </c>
      <c r="B306" s="17" t="s">
        <v>208</v>
      </c>
      <c r="C306" s="17"/>
      <c r="D306" s="18">
        <f>D311+D307+D309</f>
        <v>83473.7</v>
      </c>
      <c r="E306" s="18">
        <f>E311+E307+E309</f>
        <v>124010.40000000001</v>
      </c>
      <c r="F306" s="44"/>
    </row>
    <row r="307" spans="1:6" s="7" customFormat="1" ht="27.6" outlineLevel="3">
      <c r="A307" s="14" t="s">
        <v>343</v>
      </c>
      <c r="B307" s="25" t="s">
        <v>344</v>
      </c>
      <c r="C307" s="42"/>
      <c r="D307" s="30">
        <f>D308</f>
        <v>47457.3</v>
      </c>
      <c r="E307" s="30">
        <f>E308</f>
        <v>47469.9</v>
      </c>
    </row>
    <row r="308" spans="1:6" s="7" customFormat="1" ht="27.6" outlineLevel="3">
      <c r="A308" s="19" t="s">
        <v>340</v>
      </c>
      <c r="B308" s="27" t="s">
        <v>344</v>
      </c>
      <c r="C308" s="42" t="s">
        <v>14</v>
      </c>
      <c r="D308" s="31">
        <v>47457.3</v>
      </c>
      <c r="E308" s="31">
        <v>47469.9</v>
      </c>
    </row>
    <row r="309" spans="1:6" s="7" customFormat="1" ht="41.4" outlineLevel="3">
      <c r="A309" s="14" t="s">
        <v>346</v>
      </c>
      <c r="B309" s="25" t="s">
        <v>345</v>
      </c>
      <c r="C309" s="25"/>
      <c r="D309" s="32">
        <f>D310</f>
        <v>30.7</v>
      </c>
      <c r="E309" s="32">
        <f>E310</f>
        <v>3554.8</v>
      </c>
    </row>
    <row r="310" spans="1:6" s="7" customFormat="1" ht="27.6" outlineLevel="3">
      <c r="A310" s="14" t="s">
        <v>340</v>
      </c>
      <c r="B310" s="25" t="s">
        <v>345</v>
      </c>
      <c r="C310" s="25" t="s">
        <v>14</v>
      </c>
      <c r="D310" s="32">
        <v>30.7</v>
      </c>
      <c r="E310" s="32">
        <v>3554.8</v>
      </c>
    </row>
    <row r="311" spans="1:6" ht="27.6" outlineLevel="2">
      <c r="A311" s="28" t="s">
        <v>209</v>
      </c>
      <c r="B311" s="29" t="s">
        <v>210</v>
      </c>
      <c r="C311" s="29"/>
      <c r="D311" s="26">
        <f>D312+D313</f>
        <v>35985.699999999997</v>
      </c>
      <c r="E311" s="26">
        <f>E312+E313</f>
        <v>72985.7</v>
      </c>
      <c r="F311" s="33"/>
    </row>
    <row r="312" spans="1:6" ht="27.6" outlineLevel="3">
      <c r="A312" s="14" t="s">
        <v>13</v>
      </c>
      <c r="B312" s="15" t="s">
        <v>210</v>
      </c>
      <c r="C312" s="15" t="s">
        <v>14</v>
      </c>
      <c r="D312" s="16">
        <v>35985.699999999997</v>
      </c>
      <c r="E312" s="16">
        <v>72985.7</v>
      </c>
    </row>
    <row r="313" spans="1:6" s="7" customFormat="1" ht="27.6" hidden="1">
      <c r="A313" s="14" t="s">
        <v>4</v>
      </c>
      <c r="B313" s="15" t="s">
        <v>210</v>
      </c>
      <c r="C313" s="15" t="s">
        <v>5</v>
      </c>
      <c r="D313" s="16">
        <v>0</v>
      </c>
      <c r="E313" s="16">
        <v>0</v>
      </c>
    </row>
    <row r="314" spans="1:6" s="7" customFormat="1" outlineLevel="2">
      <c r="A314" s="13" t="s">
        <v>211</v>
      </c>
      <c r="B314" s="17" t="s">
        <v>212</v>
      </c>
      <c r="C314" s="17"/>
      <c r="D314" s="18">
        <f>D315+D317</f>
        <v>368.3</v>
      </c>
      <c r="E314" s="18">
        <f>E315+E317</f>
        <v>168.3</v>
      </c>
    </row>
    <row r="315" spans="1:6" ht="27.6" outlineLevel="3">
      <c r="A315" s="14" t="s">
        <v>213</v>
      </c>
      <c r="B315" s="15" t="s">
        <v>214</v>
      </c>
      <c r="C315" s="15"/>
      <c r="D315" s="16">
        <f>D316</f>
        <v>268.3</v>
      </c>
      <c r="E315" s="16">
        <f>E316</f>
        <v>118.3</v>
      </c>
    </row>
    <row r="316" spans="1:6" s="7" customFormat="1" ht="27.6">
      <c r="A316" s="14" t="s">
        <v>13</v>
      </c>
      <c r="B316" s="15" t="s">
        <v>214</v>
      </c>
      <c r="C316" s="15" t="s">
        <v>14</v>
      </c>
      <c r="D316" s="16">
        <v>268.3</v>
      </c>
      <c r="E316" s="16">
        <v>118.3</v>
      </c>
    </row>
    <row r="317" spans="1:6" ht="41.4" outlineLevel="3">
      <c r="A317" s="14" t="s">
        <v>215</v>
      </c>
      <c r="B317" s="15" t="s">
        <v>216</v>
      </c>
      <c r="C317" s="15"/>
      <c r="D317" s="16">
        <f>D318</f>
        <v>100</v>
      </c>
      <c r="E317" s="16">
        <f>E318</f>
        <v>50</v>
      </c>
    </row>
    <row r="318" spans="1:6" ht="27.6" outlineLevel="3">
      <c r="A318" s="14" t="s">
        <v>13</v>
      </c>
      <c r="B318" s="15" t="s">
        <v>216</v>
      </c>
      <c r="C318" s="15" t="s">
        <v>14</v>
      </c>
      <c r="D318" s="16">
        <v>100</v>
      </c>
      <c r="E318" s="16">
        <v>50</v>
      </c>
    </row>
    <row r="319" spans="1:6" s="7" customFormat="1" ht="27.6" hidden="1" outlineLevel="3">
      <c r="A319" s="13" t="s">
        <v>320</v>
      </c>
      <c r="B319" s="17" t="s">
        <v>217</v>
      </c>
      <c r="C319" s="17"/>
      <c r="D319" s="18">
        <f>D320+D322+D324</f>
        <v>85</v>
      </c>
      <c r="E319" s="18">
        <f>E320+E322+E324</f>
        <v>85</v>
      </c>
    </row>
    <row r="320" spans="1:6" s="7" customFormat="1" ht="27.6" hidden="1">
      <c r="A320" s="14" t="s">
        <v>218</v>
      </c>
      <c r="B320" s="15" t="s">
        <v>219</v>
      </c>
      <c r="C320" s="15"/>
      <c r="D320" s="16">
        <f>D321</f>
        <v>50</v>
      </c>
      <c r="E320" s="16">
        <f>E321</f>
        <v>50</v>
      </c>
    </row>
    <row r="321" spans="1:5" ht="27.6" hidden="1">
      <c r="A321" s="14" t="s">
        <v>4</v>
      </c>
      <c r="B321" s="15" t="s">
        <v>219</v>
      </c>
      <c r="C321" s="15" t="s">
        <v>5</v>
      </c>
      <c r="D321" s="16">
        <v>50</v>
      </c>
      <c r="E321" s="16">
        <v>50</v>
      </c>
    </row>
    <row r="322" spans="1:5" hidden="1">
      <c r="A322" s="14" t="s">
        <v>220</v>
      </c>
      <c r="B322" s="15" t="s">
        <v>221</v>
      </c>
      <c r="C322" s="15"/>
      <c r="D322" s="16">
        <f>D323</f>
        <v>20</v>
      </c>
      <c r="E322" s="16">
        <f>E323</f>
        <v>20</v>
      </c>
    </row>
    <row r="323" spans="1:5" s="7" customFormat="1" ht="27.6" hidden="1">
      <c r="A323" s="14" t="s">
        <v>13</v>
      </c>
      <c r="B323" s="15" t="s">
        <v>221</v>
      </c>
      <c r="C323" s="15" t="s">
        <v>14</v>
      </c>
      <c r="D323" s="16">
        <v>20</v>
      </c>
      <c r="E323" s="16">
        <v>20</v>
      </c>
    </row>
    <row r="324" spans="1:5" ht="55.2" hidden="1">
      <c r="A324" s="14" t="s">
        <v>222</v>
      </c>
      <c r="B324" s="15" t="s">
        <v>223</v>
      </c>
      <c r="C324" s="15"/>
      <c r="D324" s="16">
        <f>D325</f>
        <v>15</v>
      </c>
      <c r="E324" s="16">
        <f>E325</f>
        <v>15</v>
      </c>
    </row>
    <row r="325" spans="1:5" ht="27.6" hidden="1">
      <c r="A325" s="14" t="s">
        <v>13</v>
      </c>
      <c r="B325" s="15" t="s">
        <v>223</v>
      </c>
      <c r="C325" s="15" t="s">
        <v>14</v>
      </c>
      <c r="D325" s="16">
        <v>15</v>
      </c>
      <c r="E325" s="16">
        <v>15</v>
      </c>
    </row>
    <row r="326" spans="1:5" s="7" customFormat="1" ht="27.6" hidden="1">
      <c r="A326" s="13" t="s">
        <v>321</v>
      </c>
      <c r="B326" s="17" t="s">
        <v>224</v>
      </c>
      <c r="C326" s="17"/>
      <c r="D326" s="18">
        <f>D327</f>
        <v>50</v>
      </c>
      <c r="E326" s="18">
        <f>E327</f>
        <v>50</v>
      </c>
    </row>
    <row r="327" spans="1:5" ht="29.4" hidden="1" customHeight="1">
      <c r="A327" s="14" t="s">
        <v>225</v>
      </c>
      <c r="B327" s="15" t="s">
        <v>226</v>
      </c>
      <c r="C327" s="15"/>
      <c r="D327" s="16">
        <f>D328</f>
        <v>50</v>
      </c>
      <c r="E327" s="16">
        <f>E328</f>
        <v>50</v>
      </c>
    </row>
    <row r="328" spans="1:5" ht="27.6" hidden="1">
      <c r="A328" s="14" t="s">
        <v>13</v>
      </c>
      <c r="B328" s="15" t="s">
        <v>226</v>
      </c>
      <c r="C328" s="15" t="s">
        <v>14</v>
      </c>
      <c r="D328" s="16">
        <v>50</v>
      </c>
      <c r="E328" s="16">
        <v>50</v>
      </c>
    </row>
    <row r="329" spans="1:5" s="7" customFormat="1">
      <c r="A329" s="13" t="s">
        <v>227</v>
      </c>
      <c r="B329" s="17" t="s">
        <v>228</v>
      </c>
      <c r="C329" s="17"/>
      <c r="D329" s="18">
        <f>D330+D331+D332</f>
        <v>9583.4</v>
      </c>
      <c r="E329" s="18">
        <f>E330+E331+E332</f>
        <v>12847.199999999999</v>
      </c>
    </row>
    <row r="330" spans="1:5" ht="55.2" hidden="1">
      <c r="A330" s="14" t="s">
        <v>11</v>
      </c>
      <c r="B330" s="15" t="s">
        <v>228</v>
      </c>
      <c r="C330" s="15" t="s">
        <v>12</v>
      </c>
      <c r="D330" s="16">
        <v>8239.4</v>
      </c>
      <c r="E330" s="16">
        <v>8239.4</v>
      </c>
    </row>
    <row r="331" spans="1:5" ht="27.6" hidden="1">
      <c r="A331" s="14" t="s">
        <v>13</v>
      </c>
      <c r="B331" s="15" t="s">
        <v>228</v>
      </c>
      <c r="C331" s="15" t="s">
        <v>14</v>
      </c>
      <c r="D331" s="16">
        <v>561.4</v>
      </c>
      <c r="E331" s="16">
        <v>561.4</v>
      </c>
    </row>
    <row r="332" spans="1:5">
      <c r="A332" s="19" t="s">
        <v>15</v>
      </c>
      <c r="B332" s="20" t="s">
        <v>228</v>
      </c>
      <c r="C332" s="20" t="s">
        <v>16</v>
      </c>
      <c r="D332" s="21">
        <v>782.6</v>
      </c>
      <c r="E332" s="21">
        <v>4046.4</v>
      </c>
    </row>
    <row r="333" spans="1:5">
      <c r="A333" s="49" t="s">
        <v>266</v>
      </c>
      <c r="B333" s="50"/>
      <c r="C333" s="51"/>
      <c r="D333" s="9">
        <f>D5+D54+D63+D96+D121+D128+D144+D224+D231+D248+D260+D276+D279+D284+D297+D306+D314+D319+D326+D329</f>
        <v>2218590.1999999997</v>
      </c>
      <c r="E333" s="9">
        <f>E5+E54+E63+E96+E121+E128+E144+E224+E231+E248+E260+E276+E279+E284+E297+E306+E314+E319+E326+E329</f>
        <v>2362272.7374000004</v>
      </c>
    </row>
  </sheetData>
  <mergeCells count="3">
    <mergeCell ref="A333:C333"/>
    <mergeCell ref="C1:D1"/>
    <mergeCell ref="A2:E2"/>
  </mergeCells>
  <printOptions horizontalCentered="1"/>
  <pageMargins left="0.70866141732283472" right="0.51181102362204722" top="0.59055118110236227" bottom="0.59055118110236227" header="0.31496062992125984" footer="0.31496062992125984"/>
  <pageSetup paperSize="9" scale="86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I289"/>
  <sheetViews>
    <sheetView tabSelected="1" topLeftCell="A289" workbookViewId="0">
      <selection activeCell="E4" sqref="E4"/>
    </sheetView>
  </sheetViews>
  <sheetFormatPr defaultColWidth="8.88671875" defaultRowHeight="13.8" outlineLevelRow="3"/>
  <cols>
    <col min="1" max="1" width="37" style="41" customWidth="1"/>
    <col min="2" max="2" width="12" style="39" customWidth="1"/>
    <col min="3" max="3" width="5.33203125" style="39" customWidth="1"/>
    <col min="4" max="4" width="12.33203125" style="39" customWidth="1"/>
    <col min="5" max="5" width="11.6640625" style="41" customWidth="1"/>
    <col min="6" max="6" width="11.88671875" style="39" customWidth="1"/>
    <col min="7" max="7" width="12.109375" style="39" customWidth="1"/>
    <col min="8" max="16384" width="8.88671875" style="39"/>
  </cols>
  <sheetData>
    <row r="1" spans="1:9">
      <c r="A1" s="11"/>
      <c r="B1" s="12"/>
      <c r="C1" s="52"/>
      <c r="D1" s="52"/>
      <c r="E1" s="52"/>
      <c r="F1" s="52"/>
      <c r="G1" s="1"/>
    </row>
    <row r="2" spans="1:9" ht="81.75" customHeight="1">
      <c r="A2" s="53" t="s">
        <v>376</v>
      </c>
      <c r="B2" s="53"/>
      <c r="C2" s="53"/>
      <c r="D2" s="53"/>
      <c r="E2" s="53"/>
      <c r="F2" s="53"/>
      <c r="G2" s="53"/>
      <c r="H2" s="22"/>
      <c r="I2" s="22"/>
    </row>
    <row r="3" spans="1:9">
      <c r="A3" s="54"/>
      <c r="B3" s="55"/>
      <c r="C3" s="55"/>
      <c r="D3" s="55"/>
      <c r="E3" s="55"/>
      <c r="F3" s="55"/>
      <c r="G3" s="1"/>
    </row>
    <row r="4" spans="1:9" ht="45.6">
      <c r="A4" s="6" t="s">
        <v>229</v>
      </c>
      <c r="B4" s="6" t="s">
        <v>230</v>
      </c>
      <c r="C4" s="6" t="s">
        <v>231</v>
      </c>
      <c r="D4" s="10" t="s">
        <v>331</v>
      </c>
      <c r="E4" s="6" t="s">
        <v>381</v>
      </c>
      <c r="F4" s="10" t="s">
        <v>380</v>
      </c>
      <c r="G4" s="10" t="s">
        <v>332</v>
      </c>
    </row>
    <row r="5" spans="1:9" s="40" customFormat="1" ht="30.75" customHeight="1">
      <c r="A5" s="13" t="s">
        <v>283</v>
      </c>
      <c r="B5" s="17" t="s">
        <v>0</v>
      </c>
      <c r="C5" s="17"/>
      <c r="D5" s="18">
        <v>1277396.5</v>
      </c>
      <c r="E5" s="18">
        <v>1317196.5</v>
      </c>
      <c r="F5" s="18">
        <v>1268665.5</v>
      </c>
      <c r="G5" s="18">
        <v>1268665.5</v>
      </c>
    </row>
    <row r="6" spans="1:9" s="40" customFormat="1" ht="27.6" outlineLevel="1">
      <c r="A6" s="13" t="s">
        <v>1</v>
      </c>
      <c r="B6" s="17" t="s">
        <v>2</v>
      </c>
      <c r="C6" s="17"/>
      <c r="D6" s="18">
        <v>600337</v>
      </c>
      <c r="E6" s="18">
        <f>E7+E9</f>
        <v>600337</v>
      </c>
      <c r="F6" s="18">
        <v>598794</v>
      </c>
      <c r="G6" s="18">
        <f>G7+G9</f>
        <v>598794</v>
      </c>
    </row>
    <row r="7" spans="1:9" ht="69" outlineLevel="2">
      <c r="A7" s="14" t="s">
        <v>284</v>
      </c>
      <c r="B7" s="15" t="s">
        <v>3</v>
      </c>
      <c r="C7" s="15"/>
      <c r="D7" s="16">
        <v>595533.69999999995</v>
      </c>
      <c r="E7" s="16">
        <v>595523.4</v>
      </c>
      <c r="F7" s="16">
        <v>593990.69999999995</v>
      </c>
      <c r="G7" s="16">
        <v>593980.4</v>
      </c>
    </row>
    <row r="8" spans="1:9" ht="45.6" customHeight="1" outlineLevel="3">
      <c r="A8" s="14" t="s">
        <v>4</v>
      </c>
      <c r="B8" s="15" t="s">
        <v>3</v>
      </c>
      <c r="C8" s="15" t="s">
        <v>5</v>
      </c>
      <c r="D8" s="16">
        <v>595533.69999999995</v>
      </c>
      <c r="E8" s="16">
        <v>595523.4</v>
      </c>
      <c r="F8" s="16">
        <v>593990.69999999995</v>
      </c>
      <c r="G8" s="16">
        <v>593980.4</v>
      </c>
    </row>
    <row r="9" spans="1:9" ht="27.6" outlineLevel="2">
      <c r="A9" s="14" t="s">
        <v>232</v>
      </c>
      <c r="B9" s="15" t="s">
        <v>6</v>
      </c>
      <c r="C9" s="15"/>
      <c r="D9" s="16">
        <v>4803.3</v>
      </c>
      <c r="E9" s="16">
        <v>4813.6000000000004</v>
      </c>
      <c r="F9" s="16">
        <v>4803.3</v>
      </c>
      <c r="G9" s="16">
        <v>4813.6000000000004</v>
      </c>
    </row>
    <row r="10" spans="1:9" ht="45" customHeight="1" outlineLevel="3">
      <c r="A10" s="14" t="s">
        <v>4</v>
      </c>
      <c r="B10" s="15" t="s">
        <v>6</v>
      </c>
      <c r="C10" s="15" t="s">
        <v>5</v>
      </c>
      <c r="D10" s="16">
        <v>4803.3</v>
      </c>
      <c r="E10" s="16">
        <v>4813.6000000000004</v>
      </c>
      <c r="F10" s="16">
        <v>4803.3</v>
      </c>
      <c r="G10" s="16">
        <v>4813.6000000000004</v>
      </c>
    </row>
    <row r="11" spans="1:9" s="40" customFormat="1" ht="27.6" hidden="1" outlineLevel="1">
      <c r="A11" s="13" t="s">
        <v>7</v>
      </c>
      <c r="B11" s="17" t="s">
        <v>8</v>
      </c>
      <c r="C11" s="17"/>
      <c r="D11" s="18">
        <v>489492.4</v>
      </c>
      <c r="E11" s="18">
        <f>E12+E14</f>
        <v>489492.39999999997</v>
      </c>
      <c r="F11" s="18">
        <v>482304.4</v>
      </c>
      <c r="G11" s="18">
        <f>G12+G14</f>
        <v>482304.39999999997</v>
      </c>
    </row>
    <row r="12" spans="1:9" ht="69" hidden="1" outlineLevel="2">
      <c r="A12" s="14" t="s">
        <v>233</v>
      </c>
      <c r="B12" s="15" t="s">
        <v>9</v>
      </c>
      <c r="C12" s="15"/>
      <c r="D12" s="16">
        <v>457147.8</v>
      </c>
      <c r="E12" s="16">
        <v>457147.8</v>
      </c>
      <c r="F12" s="16">
        <v>451631.8</v>
      </c>
      <c r="G12" s="16">
        <v>451631.8</v>
      </c>
    </row>
    <row r="13" spans="1:9" ht="41.4" hidden="1" outlineLevel="3">
      <c r="A13" s="14" t="s">
        <v>4</v>
      </c>
      <c r="B13" s="15" t="s">
        <v>9</v>
      </c>
      <c r="C13" s="15" t="s">
        <v>5</v>
      </c>
      <c r="D13" s="16">
        <v>457147.8</v>
      </c>
      <c r="E13" s="16">
        <v>457147.8</v>
      </c>
      <c r="F13" s="16">
        <v>451631.8</v>
      </c>
      <c r="G13" s="16">
        <v>451631.8</v>
      </c>
    </row>
    <row r="14" spans="1:9" ht="151.80000000000001" hidden="1" outlineLevel="2">
      <c r="A14" s="14" t="s">
        <v>234</v>
      </c>
      <c r="B14" s="15" t="s">
        <v>10</v>
      </c>
      <c r="C14" s="15"/>
      <c r="D14" s="16">
        <v>32344.6</v>
      </c>
      <c r="E14" s="16">
        <v>32344.6</v>
      </c>
      <c r="F14" s="16">
        <v>30672.6</v>
      </c>
      <c r="G14" s="16">
        <v>30672.6</v>
      </c>
    </row>
    <row r="15" spans="1:9" ht="58.95" hidden="1" customHeight="1" outlineLevel="3">
      <c r="A15" s="14" t="s">
        <v>11</v>
      </c>
      <c r="B15" s="15" t="s">
        <v>10</v>
      </c>
      <c r="C15" s="15" t="s">
        <v>12</v>
      </c>
      <c r="D15" s="16">
        <v>26102</v>
      </c>
      <c r="E15" s="16">
        <v>26102</v>
      </c>
      <c r="F15" s="16">
        <v>26102</v>
      </c>
      <c r="G15" s="16">
        <v>26102</v>
      </c>
    </row>
    <row r="16" spans="1:9" ht="41.4" hidden="1" outlineLevel="3">
      <c r="A16" s="14" t="s">
        <v>13</v>
      </c>
      <c r="B16" s="15" t="s">
        <v>10</v>
      </c>
      <c r="C16" s="15" t="s">
        <v>14</v>
      </c>
      <c r="D16" s="16">
        <v>6165</v>
      </c>
      <c r="E16" s="16">
        <v>6165</v>
      </c>
      <c r="F16" s="16">
        <v>4495</v>
      </c>
      <c r="G16" s="16">
        <v>4495</v>
      </c>
    </row>
    <row r="17" spans="1:7" ht="13.95" hidden="1" customHeight="1" outlineLevel="3">
      <c r="A17" s="14" t="s">
        <v>15</v>
      </c>
      <c r="B17" s="15" t="s">
        <v>10</v>
      </c>
      <c r="C17" s="15" t="s">
        <v>16</v>
      </c>
      <c r="D17" s="16">
        <v>77.599999999999994</v>
      </c>
      <c r="E17" s="16">
        <v>77.599999999999994</v>
      </c>
      <c r="F17" s="16">
        <v>75.599999999999994</v>
      </c>
      <c r="G17" s="16">
        <v>75.599999999999994</v>
      </c>
    </row>
    <row r="18" spans="1:7" s="40" customFormat="1" ht="41.4" outlineLevel="2" collapsed="1">
      <c r="A18" s="13" t="s">
        <v>285</v>
      </c>
      <c r="B18" s="17" t="s">
        <v>17</v>
      </c>
      <c r="C18" s="17"/>
      <c r="D18" s="18">
        <v>130977.3</v>
      </c>
      <c r="E18" s="18">
        <f>E19+E21+E23</f>
        <v>170777.3</v>
      </c>
      <c r="F18" s="18">
        <v>130977.3</v>
      </c>
      <c r="G18" s="18">
        <f>G19+G21+G23</f>
        <v>130977.29999999999</v>
      </c>
    </row>
    <row r="19" spans="1:7" ht="43.95" hidden="1" customHeight="1" outlineLevel="3">
      <c r="A19" s="14" t="s">
        <v>18</v>
      </c>
      <c r="B19" s="15" t="s">
        <v>19</v>
      </c>
      <c r="C19" s="15"/>
      <c r="D19" s="16">
        <v>110555.9</v>
      </c>
      <c r="E19" s="16">
        <v>110555.9</v>
      </c>
      <c r="F19" s="16">
        <v>110958.9</v>
      </c>
      <c r="G19" s="16">
        <v>110958.9</v>
      </c>
    </row>
    <row r="20" spans="1:7" ht="41.4" hidden="1" outlineLevel="3">
      <c r="A20" s="14" t="s">
        <v>4</v>
      </c>
      <c r="B20" s="15" t="s">
        <v>19</v>
      </c>
      <c r="C20" s="15" t="s">
        <v>5</v>
      </c>
      <c r="D20" s="16">
        <v>110555.9</v>
      </c>
      <c r="E20" s="16">
        <v>110555.9</v>
      </c>
      <c r="F20" s="16">
        <v>110958.9</v>
      </c>
      <c r="G20" s="16">
        <v>110958.9</v>
      </c>
    </row>
    <row r="21" spans="1:7" ht="41.4" hidden="1" customHeight="1" outlineLevel="3">
      <c r="A21" s="14" t="s">
        <v>20</v>
      </c>
      <c r="B21" s="15" t="s">
        <v>21</v>
      </c>
      <c r="C21" s="15"/>
      <c r="D21" s="16">
        <v>20018.400000000001</v>
      </c>
      <c r="E21" s="16">
        <v>20018.400000000001</v>
      </c>
      <c r="F21" s="16">
        <v>20018.400000000001</v>
      </c>
      <c r="G21" s="16">
        <v>20018.400000000001</v>
      </c>
    </row>
    <row r="22" spans="1:7" s="40" customFormat="1" ht="41.4" hidden="1" customHeight="1" outlineLevel="1">
      <c r="A22" s="14" t="s">
        <v>4</v>
      </c>
      <c r="B22" s="15" t="s">
        <v>21</v>
      </c>
      <c r="C22" s="15" t="s">
        <v>5</v>
      </c>
      <c r="D22" s="16">
        <v>20018.400000000001</v>
      </c>
      <c r="E22" s="16">
        <v>20018.400000000001</v>
      </c>
      <c r="F22" s="16">
        <v>20018.400000000001</v>
      </c>
      <c r="G22" s="16">
        <v>20018.400000000001</v>
      </c>
    </row>
    <row r="23" spans="1:7" s="40" customFormat="1" outlineLevel="1">
      <c r="A23" s="14" t="s">
        <v>351</v>
      </c>
      <c r="B23" s="23" t="s">
        <v>347</v>
      </c>
      <c r="C23" s="23"/>
      <c r="D23" s="16">
        <v>403</v>
      </c>
      <c r="E23" s="16">
        <v>40203</v>
      </c>
      <c r="F23" s="16">
        <v>0</v>
      </c>
      <c r="G23" s="16">
        <v>0</v>
      </c>
    </row>
    <row r="24" spans="1:7" s="40" customFormat="1" ht="41.4" outlineLevel="1">
      <c r="A24" s="14" t="s">
        <v>110</v>
      </c>
      <c r="B24" s="23" t="s">
        <v>347</v>
      </c>
      <c r="C24" s="23" t="s">
        <v>111</v>
      </c>
      <c r="D24" s="16">
        <v>0</v>
      </c>
      <c r="E24" s="16">
        <v>39800</v>
      </c>
      <c r="F24" s="16">
        <v>0</v>
      </c>
      <c r="G24" s="16">
        <v>0</v>
      </c>
    </row>
    <row r="25" spans="1:7" s="40" customFormat="1" ht="41.4" hidden="1" outlineLevel="1">
      <c r="A25" s="14" t="s">
        <v>4</v>
      </c>
      <c r="B25" s="23" t="s">
        <v>347</v>
      </c>
      <c r="C25" s="23" t="s">
        <v>5</v>
      </c>
      <c r="D25" s="16">
        <v>403</v>
      </c>
      <c r="E25" s="16">
        <v>403</v>
      </c>
      <c r="F25" s="16">
        <v>0</v>
      </c>
      <c r="G25" s="16">
        <v>0</v>
      </c>
    </row>
    <row r="26" spans="1:7" s="40" customFormat="1" ht="41.4" hidden="1" outlineLevel="2">
      <c r="A26" s="13" t="s">
        <v>22</v>
      </c>
      <c r="B26" s="17" t="s">
        <v>23</v>
      </c>
      <c r="C26" s="17"/>
      <c r="D26" s="18">
        <v>44116.800000000003</v>
      </c>
      <c r="E26" s="18">
        <f>E27+E30</f>
        <v>44116.799999999996</v>
      </c>
      <c r="F26" s="18">
        <v>44116.800000000003</v>
      </c>
      <c r="G26" s="18">
        <f>G27+G30</f>
        <v>44116.799999999996</v>
      </c>
    </row>
    <row r="27" spans="1:7" ht="96.6" hidden="1" outlineLevel="3">
      <c r="A27" s="14" t="s">
        <v>286</v>
      </c>
      <c r="B27" s="15" t="s">
        <v>24</v>
      </c>
      <c r="C27" s="15"/>
      <c r="D27" s="16">
        <v>4264.6000000000004</v>
      </c>
      <c r="E27" s="16">
        <v>4264.6000000000004</v>
      </c>
      <c r="F27" s="16">
        <v>4264.6000000000004</v>
      </c>
      <c r="G27" s="16">
        <v>4264.6000000000004</v>
      </c>
    </row>
    <row r="28" spans="1:7" ht="60" hidden="1" customHeight="1" outlineLevel="2">
      <c r="A28" s="14" t="s">
        <v>11</v>
      </c>
      <c r="B28" s="15" t="s">
        <v>24</v>
      </c>
      <c r="C28" s="15" t="s">
        <v>12</v>
      </c>
      <c r="D28" s="16">
        <v>4186.6000000000004</v>
      </c>
      <c r="E28" s="16">
        <v>4186.6000000000004</v>
      </c>
      <c r="F28" s="16">
        <v>4186.6000000000004</v>
      </c>
      <c r="G28" s="16">
        <v>4186.6000000000004</v>
      </c>
    </row>
    <row r="29" spans="1:7" ht="41.4" hidden="1" outlineLevel="3">
      <c r="A29" s="14" t="s">
        <v>13</v>
      </c>
      <c r="B29" s="15" t="s">
        <v>24</v>
      </c>
      <c r="C29" s="15" t="s">
        <v>14</v>
      </c>
      <c r="D29" s="16">
        <v>78</v>
      </c>
      <c r="E29" s="16">
        <v>78</v>
      </c>
      <c r="F29" s="16">
        <v>78</v>
      </c>
      <c r="G29" s="16">
        <v>78</v>
      </c>
    </row>
    <row r="30" spans="1:7" s="40" customFormat="1" ht="41.4" hidden="1" outlineLevel="1">
      <c r="A30" s="14" t="s">
        <v>235</v>
      </c>
      <c r="B30" s="15" t="s">
        <v>25</v>
      </c>
      <c r="C30" s="15"/>
      <c r="D30" s="16">
        <v>39852.199999999997</v>
      </c>
      <c r="E30" s="16">
        <v>39852.199999999997</v>
      </c>
      <c r="F30" s="16">
        <v>39852.199999999997</v>
      </c>
      <c r="G30" s="16">
        <v>39852.199999999997</v>
      </c>
    </row>
    <row r="31" spans="1:7" ht="58.2" hidden="1" customHeight="1" outlineLevel="2">
      <c r="A31" s="14" t="s">
        <v>11</v>
      </c>
      <c r="B31" s="15" t="s">
        <v>25</v>
      </c>
      <c r="C31" s="15" t="s">
        <v>12</v>
      </c>
      <c r="D31" s="16">
        <v>36110</v>
      </c>
      <c r="E31" s="16">
        <v>36110</v>
      </c>
      <c r="F31" s="16">
        <v>36110</v>
      </c>
      <c r="G31" s="16">
        <v>36110</v>
      </c>
    </row>
    <row r="32" spans="1:7" ht="41.4" hidden="1" outlineLevel="3">
      <c r="A32" s="14" t="s">
        <v>13</v>
      </c>
      <c r="B32" s="15" t="s">
        <v>25</v>
      </c>
      <c r="C32" s="15" t="s">
        <v>14</v>
      </c>
      <c r="D32" s="16">
        <v>3518.9</v>
      </c>
      <c r="E32" s="16">
        <v>3518.9</v>
      </c>
      <c r="F32" s="16">
        <v>3518.9</v>
      </c>
      <c r="G32" s="16">
        <v>3518.9</v>
      </c>
    </row>
    <row r="33" spans="1:7" hidden="1" outlineLevel="3">
      <c r="A33" s="14" t="s">
        <v>15</v>
      </c>
      <c r="B33" s="15" t="s">
        <v>25</v>
      </c>
      <c r="C33" s="15" t="s">
        <v>16</v>
      </c>
      <c r="D33" s="16">
        <v>223.3</v>
      </c>
      <c r="E33" s="16">
        <v>223.3</v>
      </c>
      <c r="F33" s="16">
        <v>223.3</v>
      </c>
      <c r="G33" s="16">
        <v>223.3</v>
      </c>
    </row>
    <row r="34" spans="1:7" s="40" customFormat="1" ht="27.6" hidden="1" outlineLevel="2">
      <c r="A34" s="13" t="s">
        <v>26</v>
      </c>
      <c r="B34" s="17" t="s">
        <v>27</v>
      </c>
      <c r="C34" s="17"/>
      <c r="D34" s="18">
        <v>7116.8</v>
      </c>
      <c r="E34" s="18">
        <f>E35</f>
        <v>7116.8</v>
      </c>
      <c r="F34" s="18">
        <v>7116.8</v>
      </c>
      <c r="G34" s="18">
        <f>G35</f>
        <v>7116.8</v>
      </c>
    </row>
    <row r="35" spans="1:7" ht="55.2" hidden="1" outlineLevel="3">
      <c r="A35" s="14" t="s">
        <v>236</v>
      </c>
      <c r="B35" s="15" t="s">
        <v>28</v>
      </c>
      <c r="C35" s="15"/>
      <c r="D35" s="16">
        <v>7116.8</v>
      </c>
      <c r="E35" s="16">
        <v>7116.8</v>
      </c>
      <c r="F35" s="16">
        <v>7116.8</v>
      </c>
      <c r="G35" s="16">
        <v>7116.8</v>
      </c>
    </row>
    <row r="36" spans="1:7" ht="41.4" hidden="1" outlineLevel="3">
      <c r="A36" s="14" t="s">
        <v>4</v>
      </c>
      <c r="B36" s="15" t="s">
        <v>28</v>
      </c>
      <c r="C36" s="15" t="s">
        <v>5</v>
      </c>
      <c r="D36" s="16">
        <v>7116.8</v>
      </c>
      <c r="E36" s="16">
        <v>7116.8</v>
      </c>
      <c r="F36" s="16">
        <v>7116.8</v>
      </c>
      <c r="G36" s="16">
        <v>7116.8</v>
      </c>
    </row>
    <row r="37" spans="1:7" s="40" customFormat="1" ht="27.6" hidden="1" outlineLevel="3">
      <c r="A37" s="13" t="s">
        <v>29</v>
      </c>
      <c r="B37" s="17" t="s">
        <v>30</v>
      </c>
      <c r="C37" s="17"/>
      <c r="D37" s="18">
        <v>5356.2</v>
      </c>
      <c r="E37" s="18">
        <f>E38+E40+E42+E44+E47</f>
        <v>5356.2</v>
      </c>
      <c r="F37" s="18">
        <v>5356.2</v>
      </c>
      <c r="G37" s="18">
        <f>G38+G40+G42+G44+G47</f>
        <v>5356.2</v>
      </c>
    </row>
    <row r="38" spans="1:7" s="40" customFormat="1" ht="55.2" hidden="1" outlineLevel="1">
      <c r="A38" s="14" t="s">
        <v>237</v>
      </c>
      <c r="B38" s="15" t="s">
        <v>31</v>
      </c>
      <c r="C38" s="15"/>
      <c r="D38" s="16">
        <v>4884</v>
      </c>
      <c r="E38" s="16">
        <v>4884</v>
      </c>
      <c r="F38" s="16">
        <v>4884</v>
      </c>
      <c r="G38" s="16">
        <v>4884</v>
      </c>
    </row>
    <row r="39" spans="1:7" ht="41.4" hidden="1" outlineLevel="2">
      <c r="A39" s="14" t="s">
        <v>4</v>
      </c>
      <c r="B39" s="15" t="s">
        <v>31</v>
      </c>
      <c r="C39" s="15" t="s">
        <v>5</v>
      </c>
      <c r="D39" s="16">
        <v>4884</v>
      </c>
      <c r="E39" s="16">
        <v>4884</v>
      </c>
      <c r="F39" s="16">
        <v>4884</v>
      </c>
      <c r="G39" s="16">
        <v>4884</v>
      </c>
    </row>
    <row r="40" spans="1:7" ht="55.2" hidden="1" outlineLevel="3">
      <c r="A40" s="14" t="s">
        <v>32</v>
      </c>
      <c r="B40" s="15" t="s">
        <v>33</v>
      </c>
      <c r="C40" s="15"/>
      <c r="D40" s="16">
        <v>55</v>
      </c>
      <c r="E40" s="16">
        <v>55</v>
      </c>
      <c r="F40" s="16">
        <v>55</v>
      </c>
      <c r="G40" s="16">
        <v>55</v>
      </c>
    </row>
    <row r="41" spans="1:7" s="40" customFormat="1" ht="18" hidden="1" customHeight="1" outlineLevel="1">
      <c r="A41" s="14" t="s">
        <v>34</v>
      </c>
      <c r="B41" s="15" t="s">
        <v>33</v>
      </c>
      <c r="C41" s="15" t="s">
        <v>35</v>
      </c>
      <c r="D41" s="16">
        <v>55</v>
      </c>
      <c r="E41" s="16">
        <v>55</v>
      </c>
      <c r="F41" s="16">
        <v>55</v>
      </c>
      <c r="G41" s="16">
        <v>55</v>
      </c>
    </row>
    <row r="42" spans="1:7" ht="27.6" hidden="1" outlineLevel="2">
      <c r="A42" s="14" t="s">
        <v>36</v>
      </c>
      <c r="B42" s="15" t="s">
        <v>37</v>
      </c>
      <c r="C42" s="15"/>
      <c r="D42" s="16">
        <v>85.2</v>
      </c>
      <c r="E42" s="16">
        <v>85.2</v>
      </c>
      <c r="F42" s="16">
        <v>85.2</v>
      </c>
      <c r="G42" s="16">
        <v>85.2</v>
      </c>
    </row>
    <row r="43" spans="1:7" ht="41.4" hidden="1" outlineLevel="3">
      <c r="A43" s="14" t="s">
        <v>4</v>
      </c>
      <c r="B43" s="15" t="s">
        <v>37</v>
      </c>
      <c r="C43" s="15" t="s">
        <v>5</v>
      </c>
      <c r="D43" s="16">
        <v>85.2</v>
      </c>
      <c r="E43" s="16">
        <v>85.2</v>
      </c>
      <c r="F43" s="16">
        <v>85.2</v>
      </c>
      <c r="G43" s="16">
        <v>85.2</v>
      </c>
    </row>
    <row r="44" spans="1:7" ht="41.4" hidden="1" outlineLevel="2">
      <c r="A44" s="14" t="s">
        <v>38</v>
      </c>
      <c r="B44" s="15" t="s">
        <v>39</v>
      </c>
      <c r="C44" s="15"/>
      <c r="D44" s="16">
        <v>303.3</v>
      </c>
      <c r="E44" s="16">
        <v>303.3</v>
      </c>
      <c r="F44" s="16">
        <v>303.3</v>
      </c>
      <c r="G44" s="16">
        <v>303.3</v>
      </c>
    </row>
    <row r="45" spans="1:7" ht="41.4" hidden="1" outlineLevel="3">
      <c r="A45" s="14" t="s">
        <v>13</v>
      </c>
      <c r="B45" s="15" t="s">
        <v>39</v>
      </c>
      <c r="C45" s="15" t="s">
        <v>14</v>
      </c>
      <c r="D45" s="16">
        <v>1.3</v>
      </c>
      <c r="E45" s="16">
        <v>1.3</v>
      </c>
      <c r="F45" s="16">
        <v>1.3</v>
      </c>
      <c r="G45" s="16">
        <v>1.3</v>
      </c>
    </row>
    <row r="46" spans="1:7" ht="41.4" hidden="1" outlineLevel="2">
      <c r="A46" s="14" t="s">
        <v>4</v>
      </c>
      <c r="B46" s="15" t="s">
        <v>39</v>
      </c>
      <c r="C46" s="15" t="s">
        <v>5</v>
      </c>
      <c r="D46" s="16">
        <v>302</v>
      </c>
      <c r="E46" s="16">
        <v>302</v>
      </c>
      <c r="F46" s="16">
        <v>302</v>
      </c>
      <c r="G46" s="16">
        <v>302</v>
      </c>
    </row>
    <row r="47" spans="1:7" ht="27.6" hidden="1" outlineLevel="3">
      <c r="A47" s="14" t="s">
        <v>238</v>
      </c>
      <c r="B47" s="15" t="s">
        <v>40</v>
      </c>
      <c r="C47" s="15"/>
      <c r="D47" s="16">
        <v>28.7</v>
      </c>
      <c r="E47" s="16">
        <v>28.7</v>
      </c>
      <c r="F47" s="16">
        <v>28.7</v>
      </c>
      <c r="G47" s="16">
        <v>28.7</v>
      </c>
    </row>
    <row r="48" spans="1:7" ht="41.4" hidden="1" outlineLevel="2">
      <c r="A48" s="14" t="s">
        <v>13</v>
      </c>
      <c r="B48" s="15" t="s">
        <v>40</v>
      </c>
      <c r="C48" s="15" t="s">
        <v>14</v>
      </c>
      <c r="D48" s="16">
        <v>28.7</v>
      </c>
      <c r="E48" s="16">
        <v>28.7</v>
      </c>
      <c r="F48" s="16">
        <v>28.7</v>
      </c>
      <c r="G48" s="16">
        <v>28.7</v>
      </c>
    </row>
    <row r="49" spans="1:7" s="40" customFormat="1" ht="69" hidden="1" outlineLevel="3">
      <c r="A49" s="13" t="s">
        <v>287</v>
      </c>
      <c r="B49" s="17" t="s">
        <v>41</v>
      </c>
      <c r="C49" s="17"/>
      <c r="D49" s="18">
        <v>79395.5</v>
      </c>
      <c r="E49" s="18">
        <f>E50+E53</f>
        <v>79395.5</v>
      </c>
      <c r="F49" s="18">
        <v>79395.5</v>
      </c>
      <c r="G49" s="18">
        <f>G50+G53</f>
        <v>79395.5</v>
      </c>
    </row>
    <row r="50" spans="1:7" ht="55.2" hidden="1" outlineLevel="3">
      <c r="A50" s="14" t="s">
        <v>269</v>
      </c>
      <c r="B50" s="15" t="s">
        <v>42</v>
      </c>
      <c r="C50" s="15"/>
      <c r="D50" s="16">
        <v>970</v>
      </c>
      <c r="E50" s="16">
        <v>970</v>
      </c>
      <c r="F50" s="16">
        <v>970</v>
      </c>
      <c r="G50" s="16">
        <v>970</v>
      </c>
    </row>
    <row r="51" spans="1:7" ht="41.4" hidden="1" outlineLevel="2">
      <c r="A51" s="14" t="s">
        <v>13</v>
      </c>
      <c r="B51" s="15" t="s">
        <v>42</v>
      </c>
      <c r="C51" s="15" t="s">
        <v>14</v>
      </c>
      <c r="D51" s="16">
        <v>300</v>
      </c>
      <c r="E51" s="16">
        <v>300</v>
      </c>
      <c r="F51" s="16">
        <v>300</v>
      </c>
      <c r="G51" s="16">
        <v>300</v>
      </c>
    </row>
    <row r="52" spans="1:7" ht="41.4" hidden="1" outlineLevel="3">
      <c r="A52" s="14" t="s">
        <v>4</v>
      </c>
      <c r="B52" s="15" t="s">
        <v>42</v>
      </c>
      <c r="C52" s="15" t="s">
        <v>5</v>
      </c>
      <c r="D52" s="16">
        <v>670</v>
      </c>
      <c r="E52" s="16">
        <v>670</v>
      </c>
      <c r="F52" s="16">
        <v>670</v>
      </c>
      <c r="G52" s="16">
        <v>670</v>
      </c>
    </row>
    <row r="53" spans="1:7" s="40" customFormat="1" ht="41.4" hidden="1">
      <c r="A53" s="14" t="s">
        <v>43</v>
      </c>
      <c r="B53" s="15" t="s">
        <v>44</v>
      </c>
      <c r="C53" s="15"/>
      <c r="D53" s="16">
        <v>78425.5</v>
      </c>
      <c r="E53" s="16">
        <v>78425.5</v>
      </c>
      <c r="F53" s="16">
        <v>78425.5</v>
      </c>
      <c r="G53" s="16">
        <v>78425.5</v>
      </c>
    </row>
    <row r="54" spans="1:7" ht="41.4" hidden="1" outlineLevel="2">
      <c r="A54" s="14" t="s">
        <v>4</v>
      </c>
      <c r="B54" s="15" t="s">
        <v>44</v>
      </c>
      <c r="C54" s="15" t="s">
        <v>5</v>
      </c>
      <c r="D54" s="16">
        <v>78425.5</v>
      </c>
      <c r="E54" s="16">
        <v>78425.5</v>
      </c>
      <c r="F54" s="16">
        <v>78425.5</v>
      </c>
      <c r="G54" s="16">
        <v>78425.5</v>
      </c>
    </row>
    <row r="55" spans="1:7" s="40" customFormat="1" ht="27.6" outlineLevel="3">
      <c r="A55" s="13" t="s">
        <v>288</v>
      </c>
      <c r="B55" s="17" t="s">
        <v>45</v>
      </c>
      <c r="C55" s="17"/>
      <c r="D55" s="18">
        <v>138633.60000000001</v>
      </c>
      <c r="E55" s="18">
        <f>E56+E62+E69+E72</f>
        <v>138633.60000000001</v>
      </c>
      <c r="F55" s="18">
        <v>138633.60000000001</v>
      </c>
      <c r="G55" s="18">
        <f>G56+G62+G69+G72</f>
        <v>138633.60000000001</v>
      </c>
    </row>
    <row r="56" spans="1:7" s="40" customFormat="1" ht="41.4" hidden="1" outlineLevel="3">
      <c r="A56" s="13" t="s">
        <v>289</v>
      </c>
      <c r="B56" s="17" t="s">
        <v>46</v>
      </c>
      <c r="C56" s="17"/>
      <c r="D56" s="18">
        <v>78559.899999999994</v>
      </c>
      <c r="E56" s="18">
        <f>E57+E60</f>
        <v>78559.899999999994</v>
      </c>
      <c r="F56" s="18">
        <v>78559.899999999994</v>
      </c>
      <c r="G56" s="18">
        <f>G57+G60</f>
        <v>78559.899999999994</v>
      </c>
    </row>
    <row r="57" spans="1:7" ht="41.4" hidden="1" outlineLevel="2">
      <c r="A57" s="14" t="s">
        <v>239</v>
      </c>
      <c r="B57" s="15" t="s">
        <v>47</v>
      </c>
      <c r="C57" s="15"/>
      <c r="D57" s="16">
        <v>1830</v>
      </c>
      <c r="E57" s="16">
        <v>1830</v>
      </c>
      <c r="F57" s="16">
        <v>1830</v>
      </c>
      <c r="G57" s="16">
        <v>1830</v>
      </c>
    </row>
    <row r="58" spans="1:7" ht="41.4" hidden="1" outlineLevel="3">
      <c r="A58" s="14" t="s">
        <v>13</v>
      </c>
      <c r="B58" s="15" t="s">
        <v>47</v>
      </c>
      <c r="C58" s="15" t="s">
        <v>14</v>
      </c>
      <c r="D58" s="16">
        <v>170</v>
      </c>
      <c r="E58" s="16">
        <v>170</v>
      </c>
      <c r="F58" s="16">
        <v>170</v>
      </c>
      <c r="G58" s="16">
        <v>170</v>
      </c>
    </row>
    <row r="59" spans="1:7" s="40" customFormat="1" ht="41.4" hidden="1">
      <c r="A59" s="14" t="s">
        <v>4</v>
      </c>
      <c r="B59" s="15" t="s">
        <v>47</v>
      </c>
      <c r="C59" s="15" t="s">
        <v>5</v>
      </c>
      <c r="D59" s="16">
        <v>1660</v>
      </c>
      <c r="E59" s="16">
        <v>1660</v>
      </c>
      <c r="F59" s="16">
        <v>1660</v>
      </c>
      <c r="G59" s="16">
        <v>1660</v>
      </c>
    </row>
    <row r="60" spans="1:7" s="40" customFormat="1" ht="41.4" hidden="1" outlineLevel="1">
      <c r="A60" s="14" t="s">
        <v>240</v>
      </c>
      <c r="B60" s="15" t="s">
        <v>48</v>
      </c>
      <c r="C60" s="15"/>
      <c r="D60" s="16">
        <v>76729.899999999994</v>
      </c>
      <c r="E60" s="16">
        <v>76729.899999999994</v>
      </c>
      <c r="F60" s="16">
        <v>76729.899999999994</v>
      </c>
      <c r="G60" s="16">
        <v>76729.899999999994</v>
      </c>
    </row>
    <row r="61" spans="1:7" ht="41.4" hidden="1" outlineLevel="2">
      <c r="A61" s="14" t="s">
        <v>4</v>
      </c>
      <c r="B61" s="15" t="s">
        <v>48</v>
      </c>
      <c r="C61" s="15" t="s">
        <v>5</v>
      </c>
      <c r="D61" s="16">
        <v>76729.899999999994</v>
      </c>
      <c r="E61" s="16">
        <v>76729.899999999994</v>
      </c>
      <c r="F61" s="16">
        <v>76729.899999999994</v>
      </c>
      <c r="G61" s="16">
        <v>76729.899999999994</v>
      </c>
    </row>
    <row r="62" spans="1:7" s="40" customFormat="1" ht="27.6" outlineLevel="3">
      <c r="A62" s="13" t="s">
        <v>241</v>
      </c>
      <c r="B62" s="17" t="s">
        <v>49</v>
      </c>
      <c r="C62" s="17"/>
      <c r="D62" s="18">
        <v>31704.6</v>
      </c>
      <c r="E62" s="18">
        <f>E63+E65+E67</f>
        <v>31704.6</v>
      </c>
      <c r="F62" s="18">
        <v>31704.6</v>
      </c>
      <c r="G62" s="18">
        <f>G63+G65+G67</f>
        <v>31704.6</v>
      </c>
    </row>
    <row r="63" spans="1:7" ht="27.6" outlineLevel="3">
      <c r="A63" s="14" t="s">
        <v>270</v>
      </c>
      <c r="B63" s="15" t="s">
        <v>50</v>
      </c>
      <c r="C63" s="15"/>
      <c r="D63" s="16">
        <v>31454.6</v>
      </c>
      <c r="E63" s="16">
        <v>30974.6</v>
      </c>
      <c r="F63" s="16">
        <v>31454.6</v>
      </c>
      <c r="G63" s="16">
        <v>31454.6</v>
      </c>
    </row>
    <row r="64" spans="1:7" ht="51" customHeight="1" outlineLevel="2">
      <c r="A64" s="14" t="s">
        <v>4</v>
      </c>
      <c r="B64" s="15" t="s">
        <v>50</v>
      </c>
      <c r="C64" s="15" t="s">
        <v>5</v>
      </c>
      <c r="D64" s="16">
        <v>31454.6</v>
      </c>
      <c r="E64" s="16">
        <v>30974.6</v>
      </c>
      <c r="F64" s="16">
        <v>31454.6</v>
      </c>
      <c r="G64" s="16">
        <v>31454.6</v>
      </c>
    </row>
    <row r="65" spans="1:7" ht="27.6" hidden="1" outlineLevel="3">
      <c r="A65" s="14" t="s">
        <v>242</v>
      </c>
      <c r="B65" s="15" t="s">
        <v>51</v>
      </c>
      <c r="C65" s="15"/>
      <c r="D65" s="16">
        <v>50</v>
      </c>
      <c r="E65" s="16">
        <v>50</v>
      </c>
      <c r="F65" s="16">
        <v>50</v>
      </c>
      <c r="G65" s="16">
        <v>50</v>
      </c>
    </row>
    <row r="66" spans="1:7" s="40" customFormat="1" ht="41.4" hidden="1" outlineLevel="1">
      <c r="A66" s="14" t="s">
        <v>4</v>
      </c>
      <c r="B66" s="15" t="s">
        <v>51</v>
      </c>
      <c r="C66" s="15" t="s">
        <v>5</v>
      </c>
      <c r="D66" s="16">
        <v>50</v>
      </c>
      <c r="E66" s="16">
        <v>50</v>
      </c>
      <c r="F66" s="16">
        <v>50</v>
      </c>
      <c r="G66" s="16">
        <v>50</v>
      </c>
    </row>
    <row r="67" spans="1:7" ht="82.8" outlineLevel="2">
      <c r="A67" s="14" t="s">
        <v>322</v>
      </c>
      <c r="B67" s="15" t="s">
        <v>52</v>
      </c>
      <c r="C67" s="15"/>
      <c r="D67" s="16">
        <v>200</v>
      </c>
      <c r="E67" s="16">
        <v>680</v>
      </c>
      <c r="F67" s="16">
        <v>200</v>
      </c>
      <c r="G67" s="16">
        <v>200</v>
      </c>
    </row>
    <row r="68" spans="1:7" ht="41.4" outlineLevel="3">
      <c r="A68" s="14" t="s">
        <v>4</v>
      </c>
      <c r="B68" s="15" t="s">
        <v>52</v>
      </c>
      <c r="C68" s="15" t="s">
        <v>5</v>
      </c>
      <c r="D68" s="16">
        <v>200</v>
      </c>
      <c r="E68" s="16">
        <v>680</v>
      </c>
      <c r="F68" s="16">
        <v>200</v>
      </c>
      <c r="G68" s="16">
        <v>200</v>
      </c>
    </row>
    <row r="69" spans="1:7" s="40" customFormat="1" ht="27.6" hidden="1" outlineLevel="2">
      <c r="A69" s="13" t="s">
        <v>243</v>
      </c>
      <c r="B69" s="17" t="s">
        <v>53</v>
      </c>
      <c r="C69" s="17"/>
      <c r="D69" s="18">
        <v>7977.9</v>
      </c>
      <c r="E69" s="18">
        <f>E70</f>
        <v>7977.9</v>
      </c>
      <c r="F69" s="18">
        <v>7977.9</v>
      </c>
      <c r="G69" s="18">
        <f>G70</f>
        <v>7977.9</v>
      </c>
    </row>
    <row r="70" spans="1:7" ht="27.6" hidden="1" outlineLevel="3">
      <c r="A70" s="14" t="s">
        <v>54</v>
      </c>
      <c r="B70" s="15" t="s">
        <v>55</v>
      </c>
      <c r="C70" s="15"/>
      <c r="D70" s="16">
        <v>7977.9</v>
      </c>
      <c r="E70" s="16">
        <v>7977.9</v>
      </c>
      <c r="F70" s="16">
        <v>7977.9</v>
      </c>
      <c r="G70" s="16">
        <v>7977.9</v>
      </c>
    </row>
    <row r="71" spans="1:7" ht="41.4" hidden="1" outlineLevel="2">
      <c r="A71" s="14" t="s">
        <v>4</v>
      </c>
      <c r="B71" s="15" t="s">
        <v>55</v>
      </c>
      <c r="C71" s="15" t="s">
        <v>5</v>
      </c>
      <c r="D71" s="16">
        <v>7977.9</v>
      </c>
      <c r="E71" s="16">
        <v>7977.9</v>
      </c>
      <c r="F71" s="16">
        <v>7977.9</v>
      </c>
      <c r="G71" s="16">
        <v>7977.9</v>
      </c>
    </row>
    <row r="72" spans="1:7" s="40" customFormat="1" ht="41.4" hidden="1" outlineLevel="3">
      <c r="A72" s="13" t="s">
        <v>56</v>
      </c>
      <c r="B72" s="17" t="s">
        <v>57</v>
      </c>
      <c r="C72" s="17"/>
      <c r="D72" s="18">
        <v>20391.2</v>
      </c>
      <c r="E72" s="18">
        <f>E73+E76+E79+E81</f>
        <v>20391.2</v>
      </c>
      <c r="F72" s="18">
        <v>20391.2</v>
      </c>
      <c r="G72" s="18">
        <f>G73+G76+G79+G81</f>
        <v>20391.2</v>
      </c>
    </row>
    <row r="73" spans="1:7" s="40" customFormat="1" ht="57.6" hidden="1" customHeight="1" outlineLevel="3">
      <c r="A73" s="14" t="s">
        <v>294</v>
      </c>
      <c r="B73" s="15" t="s">
        <v>58</v>
      </c>
      <c r="C73" s="15"/>
      <c r="D73" s="16">
        <v>4210</v>
      </c>
      <c r="E73" s="16">
        <v>4210</v>
      </c>
      <c r="F73" s="16">
        <v>4210</v>
      </c>
      <c r="G73" s="16">
        <v>4210</v>
      </c>
    </row>
    <row r="74" spans="1:7" ht="58.2" hidden="1" customHeight="1" outlineLevel="3">
      <c r="A74" s="14" t="s">
        <v>11</v>
      </c>
      <c r="B74" s="15" t="s">
        <v>58</v>
      </c>
      <c r="C74" s="15" t="s">
        <v>12</v>
      </c>
      <c r="D74" s="16">
        <v>4137.5</v>
      </c>
      <c r="E74" s="16">
        <v>4137.5</v>
      </c>
      <c r="F74" s="16">
        <v>4137.5</v>
      </c>
      <c r="G74" s="16">
        <v>4137.5</v>
      </c>
    </row>
    <row r="75" spans="1:7" ht="41.4" hidden="1" outlineLevel="2">
      <c r="A75" s="14" t="s">
        <v>13</v>
      </c>
      <c r="B75" s="15" t="s">
        <v>58</v>
      </c>
      <c r="C75" s="15" t="s">
        <v>14</v>
      </c>
      <c r="D75" s="16">
        <v>72.5</v>
      </c>
      <c r="E75" s="16">
        <v>72.5</v>
      </c>
      <c r="F75" s="16">
        <v>72.5</v>
      </c>
      <c r="G75" s="16">
        <v>72.5</v>
      </c>
    </row>
    <row r="76" spans="1:7" ht="58.2" hidden="1" customHeight="1" outlineLevel="3">
      <c r="A76" s="14" t="s">
        <v>244</v>
      </c>
      <c r="B76" s="15" t="s">
        <v>59</v>
      </c>
      <c r="C76" s="15"/>
      <c r="D76" s="16">
        <v>15096.9</v>
      </c>
      <c r="E76" s="16">
        <v>15096.9</v>
      </c>
      <c r="F76" s="16">
        <v>15096.9</v>
      </c>
      <c r="G76" s="16">
        <v>15096.9</v>
      </c>
    </row>
    <row r="77" spans="1:7" ht="59.4" hidden="1" customHeight="1" outlineLevel="3">
      <c r="A77" s="14" t="s">
        <v>11</v>
      </c>
      <c r="B77" s="15" t="s">
        <v>59</v>
      </c>
      <c r="C77" s="15" t="s">
        <v>12</v>
      </c>
      <c r="D77" s="16">
        <v>14697.4</v>
      </c>
      <c r="E77" s="16">
        <v>14697.4</v>
      </c>
      <c r="F77" s="16">
        <v>14697.4</v>
      </c>
      <c r="G77" s="16">
        <v>14697.4</v>
      </c>
    </row>
    <row r="78" spans="1:7" ht="41.4" hidden="1" outlineLevel="2">
      <c r="A78" s="14" t="s">
        <v>13</v>
      </c>
      <c r="B78" s="15" t="s">
        <v>59</v>
      </c>
      <c r="C78" s="15" t="s">
        <v>14</v>
      </c>
      <c r="D78" s="16">
        <v>399.5</v>
      </c>
      <c r="E78" s="16">
        <v>399.5</v>
      </c>
      <c r="F78" s="16">
        <v>399.5</v>
      </c>
      <c r="G78" s="16">
        <v>399.5</v>
      </c>
    </row>
    <row r="79" spans="1:7" ht="27.6" hidden="1" outlineLevel="3">
      <c r="A79" s="14" t="s">
        <v>170</v>
      </c>
      <c r="B79" s="15" t="s">
        <v>60</v>
      </c>
      <c r="C79" s="15"/>
      <c r="D79" s="16">
        <v>903.3</v>
      </c>
      <c r="E79" s="16">
        <v>903.3</v>
      </c>
      <c r="F79" s="16">
        <v>903.3</v>
      </c>
      <c r="G79" s="16">
        <v>903.3</v>
      </c>
    </row>
    <row r="80" spans="1:7" ht="41.4" hidden="1" outlineLevel="2">
      <c r="A80" s="14" t="s">
        <v>4</v>
      </c>
      <c r="B80" s="15" t="s">
        <v>60</v>
      </c>
      <c r="C80" s="15" t="s">
        <v>5</v>
      </c>
      <c r="D80" s="16">
        <v>903.3</v>
      </c>
      <c r="E80" s="16">
        <v>903.3</v>
      </c>
      <c r="F80" s="16">
        <v>903.3</v>
      </c>
      <c r="G80" s="16">
        <v>903.3</v>
      </c>
    </row>
    <row r="81" spans="1:7" ht="27.6" hidden="1" outlineLevel="3">
      <c r="A81" s="14" t="s">
        <v>61</v>
      </c>
      <c r="B81" s="15" t="s">
        <v>62</v>
      </c>
      <c r="C81" s="15"/>
      <c r="D81" s="16">
        <v>181</v>
      </c>
      <c r="E81" s="16">
        <v>181</v>
      </c>
      <c r="F81" s="16">
        <v>181</v>
      </c>
      <c r="G81" s="16">
        <v>181</v>
      </c>
    </row>
    <row r="82" spans="1:7" s="40" customFormat="1" ht="41.4" hidden="1">
      <c r="A82" s="14" t="s">
        <v>4</v>
      </c>
      <c r="B82" s="15" t="s">
        <v>62</v>
      </c>
      <c r="C82" s="15" t="s">
        <v>5</v>
      </c>
      <c r="D82" s="16">
        <v>181</v>
      </c>
      <c r="E82" s="16">
        <v>181</v>
      </c>
      <c r="F82" s="16">
        <v>181</v>
      </c>
      <c r="G82" s="16">
        <v>181</v>
      </c>
    </row>
    <row r="83" spans="1:7" s="40" customFormat="1" ht="27.6" hidden="1" outlineLevel="1">
      <c r="A83" s="13" t="s">
        <v>295</v>
      </c>
      <c r="B83" s="17" t="s">
        <v>63</v>
      </c>
      <c r="C83" s="17"/>
      <c r="D83" s="18">
        <v>35551.699999999997</v>
      </c>
      <c r="E83" s="18">
        <f>E84+E96+E103</f>
        <v>35551.699999999997</v>
      </c>
      <c r="F83" s="18">
        <v>35571.800000000003</v>
      </c>
      <c r="G83" s="18">
        <f>G84+G96+G103</f>
        <v>35571.800000000003</v>
      </c>
    </row>
    <row r="84" spans="1:7" s="40" customFormat="1" ht="27.6" hidden="1" outlineLevel="2">
      <c r="A84" s="13" t="s">
        <v>64</v>
      </c>
      <c r="B84" s="17" t="s">
        <v>65</v>
      </c>
      <c r="C84" s="17"/>
      <c r="D84" s="18">
        <v>31158.799999999999</v>
      </c>
      <c r="E84" s="18">
        <f>E85+E87+E89+E91+E93</f>
        <v>31158.799999999996</v>
      </c>
      <c r="F84" s="18">
        <v>31178.9</v>
      </c>
      <c r="G84" s="18">
        <f>G85+G87+G89+G91+G93</f>
        <v>31178.9</v>
      </c>
    </row>
    <row r="85" spans="1:7" s="40" customFormat="1" ht="31.2" hidden="1" customHeight="1" outlineLevel="3">
      <c r="A85" s="14" t="s">
        <v>66</v>
      </c>
      <c r="B85" s="15" t="s">
        <v>67</v>
      </c>
      <c r="C85" s="15"/>
      <c r="D85" s="16">
        <v>20</v>
      </c>
      <c r="E85" s="16">
        <v>20</v>
      </c>
      <c r="F85" s="16">
        <v>20</v>
      </c>
      <c r="G85" s="16">
        <v>20</v>
      </c>
    </row>
    <row r="86" spans="1:7" ht="41.4" hidden="1" outlineLevel="2">
      <c r="A86" s="14" t="s">
        <v>13</v>
      </c>
      <c r="B86" s="15" t="s">
        <v>67</v>
      </c>
      <c r="C86" s="15" t="s">
        <v>14</v>
      </c>
      <c r="D86" s="16">
        <v>20</v>
      </c>
      <c r="E86" s="16">
        <v>20</v>
      </c>
      <c r="F86" s="16">
        <v>20</v>
      </c>
      <c r="G86" s="16">
        <v>20</v>
      </c>
    </row>
    <row r="87" spans="1:7" ht="41.4" hidden="1" outlineLevel="3">
      <c r="A87" s="14" t="s">
        <v>68</v>
      </c>
      <c r="B87" s="15" t="s">
        <v>69</v>
      </c>
      <c r="C87" s="15"/>
      <c r="D87" s="16">
        <v>2806.1</v>
      </c>
      <c r="E87" s="16">
        <v>2806.1</v>
      </c>
      <c r="F87" s="16">
        <v>2826.2</v>
      </c>
      <c r="G87" s="16">
        <v>2826.2</v>
      </c>
    </row>
    <row r="88" spans="1:7" ht="17.399999999999999" hidden="1" customHeight="1" outlineLevel="2">
      <c r="A88" s="14" t="s">
        <v>34</v>
      </c>
      <c r="B88" s="15" t="s">
        <v>69</v>
      </c>
      <c r="C88" s="15" t="s">
        <v>35</v>
      </c>
      <c r="D88" s="16">
        <v>2806.1</v>
      </c>
      <c r="E88" s="16">
        <v>2806.1</v>
      </c>
      <c r="F88" s="16">
        <v>2826.2</v>
      </c>
      <c r="G88" s="16">
        <v>2826.2</v>
      </c>
    </row>
    <row r="89" spans="1:7" ht="41.4" hidden="1" outlineLevel="3">
      <c r="A89" s="14" t="s">
        <v>70</v>
      </c>
      <c r="B89" s="15" t="s">
        <v>71</v>
      </c>
      <c r="C89" s="15"/>
      <c r="D89" s="16">
        <v>15267.5</v>
      </c>
      <c r="E89" s="16">
        <v>15267.5</v>
      </c>
      <c r="F89" s="16">
        <v>15267.5</v>
      </c>
      <c r="G89" s="16">
        <v>15267.5</v>
      </c>
    </row>
    <row r="90" spans="1:7" ht="13.95" hidden="1" customHeight="1" outlineLevel="2">
      <c r="A90" s="14" t="s">
        <v>34</v>
      </c>
      <c r="B90" s="15" t="s">
        <v>71</v>
      </c>
      <c r="C90" s="15" t="s">
        <v>35</v>
      </c>
      <c r="D90" s="16">
        <v>15267.5</v>
      </c>
      <c r="E90" s="16">
        <v>15267.5</v>
      </c>
      <c r="F90" s="16">
        <v>15267.5</v>
      </c>
      <c r="G90" s="16">
        <v>15267.5</v>
      </c>
    </row>
    <row r="91" spans="1:7" ht="84" hidden="1" customHeight="1" outlineLevel="3">
      <c r="A91" s="14" t="s">
        <v>272</v>
      </c>
      <c r="B91" s="15" t="s">
        <v>72</v>
      </c>
      <c r="C91" s="15"/>
      <c r="D91" s="16">
        <v>297.3</v>
      </c>
      <c r="E91" s="16">
        <v>297.3</v>
      </c>
      <c r="F91" s="16">
        <v>297.3</v>
      </c>
      <c r="G91" s="16">
        <v>297.3</v>
      </c>
    </row>
    <row r="92" spans="1:7" ht="18" hidden="1" customHeight="1" outlineLevel="2">
      <c r="A92" s="14" t="s">
        <v>34</v>
      </c>
      <c r="B92" s="15" t="s">
        <v>72</v>
      </c>
      <c r="C92" s="15" t="s">
        <v>35</v>
      </c>
      <c r="D92" s="16">
        <v>297.3</v>
      </c>
      <c r="E92" s="16">
        <v>297.3</v>
      </c>
      <c r="F92" s="16">
        <v>297.3</v>
      </c>
      <c r="G92" s="16">
        <v>297.3</v>
      </c>
    </row>
    <row r="93" spans="1:7" ht="27.6" hidden="1" outlineLevel="3">
      <c r="A93" s="14" t="s">
        <v>73</v>
      </c>
      <c r="B93" s="15" t="s">
        <v>74</v>
      </c>
      <c r="C93" s="15"/>
      <c r="D93" s="16">
        <v>12767.9</v>
      </c>
      <c r="E93" s="16">
        <v>12767.9</v>
      </c>
      <c r="F93" s="16">
        <v>12767.9</v>
      </c>
      <c r="G93" s="16">
        <v>12767.9</v>
      </c>
    </row>
    <row r="94" spans="1:7" ht="15" hidden="1" customHeight="1" outlineLevel="3">
      <c r="A94" s="14" t="s">
        <v>34</v>
      </c>
      <c r="B94" s="15" t="s">
        <v>74</v>
      </c>
      <c r="C94" s="15" t="s">
        <v>35</v>
      </c>
      <c r="D94" s="16">
        <v>3333.9</v>
      </c>
      <c r="E94" s="16">
        <v>3333.9</v>
      </c>
      <c r="F94" s="16">
        <v>3333.9</v>
      </c>
      <c r="G94" s="16">
        <v>3333.9</v>
      </c>
    </row>
    <row r="95" spans="1:7" s="40" customFormat="1" ht="41.4" hidden="1" outlineLevel="1">
      <c r="A95" s="14" t="s">
        <v>4</v>
      </c>
      <c r="B95" s="15" t="s">
        <v>74</v>
      </c>
      <c r="C95" s="15" t="s">
        <v>5</v>
      </c>
      <c r="D95" s="16">
        <v>9434</v>
      </c>
      <c r="E95" s="16">
        <v>9434</v>
      </c>
      <c r="F95" s="16">
        <v>9434</v>
      </c>
      <c r="G95" s="16">
        <v>9434</v>
      </c>
    </row>
    <row r="96" spans="1:7" s="40" customFormat="1" ht="55.2" hidden="1" outlineLevel="2">
      <c r="A96" s="13" t="s">
        <v>75</v>
      </c>
      <c r="B96" s="17" t="s">
        <v>76</v>
      </c>
      <c r="C96" s="17"/>
      <c r="D96" s="18">
        <v>3881</v>
      </c>
      <c r="E96" s="18">
        <f>E97+E99+E101</f>
        <v>3881</v>
      </c>
      <c r="F96" s="18">
        <v>3881</v>
      </c>
      <c r="G96" s="18">
        <f>G97+G99+G101</f>
        <v>3881</v>
      </c>
    </row>
    <row r="97" spans="1:7" s="40" customFormat="1" ht="29.4" hidden="1" customHeight="1" outlineLevel="3">
      <c r="A97" s="14" t="s">
        <v>77</v>
      </c>
      <c r="B97" s="15" t="s">
        <v>78</v>
      </c>
      <c r="C97" s="15"/>
      <c r="D97" s="16">
        <v>900</v>
      </c>
      <c r="E97" s="16">
        <v>900</v>
      </c>
      <c r="F97" s="16">
        <v>900</v>
      </c>
      <c r="G97" s="16">
        <v>900</v>
      </c>
    </row>
    <row r="98" spans="1:7" hidden="1" outlineLevel="2">
      <c r="A98" s="14" t="s">
        <v>15</v>
      </c>
      <c r="B98" s="15" t="s">
        <v>78</v>
      </c>
      <c r="C98" s="15" t="s">
        <v>16</v>
      </c>
      <c r="D98" s="16">
        <v>900</v>
      </c>
      <c r="E98" s="16">
        <v>900</v>
      </c>
      <c r="F98" s="16">
        <v>900</v>
      </c>
      <c r="G98" s="16">
        <v>900</v>
      </c>
    </row>
    <row r="99" spans="1:7" ht="27.6" hidden="1" outlineLevel="3">
      <c r="A99" s="14" t="s">
        <v>79</v>
      </c>
      <c r="B99" s="15" t="s">
        <v>80</v>
      </c>
      <c r="C99" s="15"/>
      <c r="D99" s="16">
        <v>914</v>
      </c>
      <c r="E99" s="16">
        <v>914</v>
      </c>
      <c r="F99" s="16">
        <v>914</v>
      </c>
      <c r="G99" s="16">
        <v>914</v>
      </c>
    </row>
    <row r="100" spans="1:7" ht="15" hidden="1" customHeight="1" outlineLevel="2">
      <c r="A100" s="14" t="s">
        <v>34</v>
      </c>
      <c r="B100" s="15" t="s">
        <v>80</v>
      </c>
      <c r="C100" s="15" t="s">
        <v>35</v>
      </c>
      <c r="D100" s="16">
        <v>914</v>
      </c>
      <c r="E100" s="16">
        <v>914</v>
      </c>
      <c r="F100" s="16">
        <v>914</v>
      </c>
      <c r="G100" s="16">
        <v>914</v>
      </c>
    </row>
    <row r="101" spans="1:7" hidden="1" outlineLevel="3">
      <c r="A101" s="14" t="s">
        <v>245</v>
      </c>
      <c r="B101" s="15" t="s">
        <v>81</v>
      </c>
      <c r="C101" s="15"/>
      <c r="D101" s="16">
        <v>2067</v>
      </c>
      <c r="E101" s="16">
        <v>2067</v>
      </c>
      <c r="F101" s="16">
        <v>2067</v>
      </c>
      <c r="G101" s="16">
        <v>2067</v>
      </c>
    </row>
    <row r="102" spans="1:7" s="40" customFormat="1" ht="16.95" hidden="1" customHeight="1" outlineLevel="1">
      <c r="A102" s="14" t="s">
        <v>34</v>
      </c>
      <c r="B102" s="15" t="s">
        <v>81</v>
      </c>
      <c r="C102" s="15" t="s">
        <v>35</v>
      </c>
      <c r="D102" s="16">
        <v>2067</v>
      </c>
      <c r="E102" s="16">
        <v>2067</v>
      </c>
      <c r="F102" s="16">
        <v>2067</v>
      </c>
      <c r="G102" s="16">
        <v>2067</v>
      </c>
    </row>
    <row r="103" spans="1:7" s="40" customFormat="1" ht="56.4" hidden="1" customHeight="1" outlineLevel="2">
      <c r="A103" s="13" t="s">
        <v>82</v>
      </c>
      <c r="B103" s="17" t="s">
        <v>83</v>
      </c>
      <c r="C103" s="17"/>
      <c r="D103" s="18">
        <v>511.9</v>
      </c>
      <c r="E103" s="18">
        <v>511.9</v>
      </c>
      <c r="F103" s="18">
        <v>511.9</v>
      </c>
      <c r="G103" s="18">
        <v>511.9</v>
      </c>
    </row>
    <row r="104" spans="1:7" s="40" customFormat="1" ht="30.6" hidden="1" customHeight="1" outlineLevel="3">
      <c r="A104" s="14" t="s">
        <v>73</v>
      </c>
      <c r="B104" s="15" t="s">
        <v>84</v>
      </c>
      <c r="C104" s="15"/>
      <c r="D104" s="16">
        <v>511.9</v>
      </c>
      <c r="E104" s="16">
        <v>511.9</v>
      </c>
      <c r="F104" s="16">
        <v>511.9</v>
      </c>
      <c r="G104" s="16">
        <v>511.9</v>
      </c>
    </row>
    <row r="105" spans="1:7" s="40" customFormat="1" ht="29.4" hidden="1" customHeight="1">
      <c r="A105" s="14" t="s">
        <v>34</v>
      </c>
      <c r="B105" s="15" t="s">
        <v>84</v>
      </c>
      <c r="C105" s="15" t="s">
        <v>35</v>
      </c>
      <c r="D105" s="16">
        <v>511.9</v>
      </c>
      <c r="E105" s="16">
        <v>511.9</v>
      </c>
      <c r="F105" s="16">
        <v>511.9</v>
      </c>
      <c r="G105" s="16">
        <v>511.9</v>
      </c>
    </row>
    <row r="106" spans="1:7" s="40" customFormat="1" ht="41.4" hidden="1" outlineLevel="1">
      <c r="A106" s="13" t="s">
        <v>296</v>
      </c>
      <c r="B106" s="17" t="s">
        <v>85</v>
      </c>
      <c r="C106" s="17"/>
      <c r="D106" s="18">
        <v>20</v>
      </c>
      <c r="E106" s="18">
        <v>20</v>
      </c>
      <c r="F106" s="18">
        <v>20</v>
      </c>
      <c r="G106" s="18">
        <v>20</v>
      </c>
    </row>
    <row r="107" spans="1:7" s="40" customFormat="1" ht="27.6" hidden="1" outlineLevel="2">
      <c r="A107" s="13" t="s">
        <v>86</v>
      </c>
      <c r="B107" s="17" t="s">
        <v>87</v>
      </c>
      <c r="C107" s="17"/>
      <c r="D107" s="18">
        <v>10</v>
      </c>
      <c r="E107" s="18">
        <v>10</v>
      </c>
      <c r="F107" s="18">
        <v>10</v>
      </c>
      <c r="G107" s="18">
        <v>10</v>
      </c>
    </row>
    <row r="108" spans="1:7" s="40" customFormat="1" ht="41.4" hidden="1" outlineLevel="3">
      <c r="A108" s="14" t="s">
        <v>246</v>
      </c>
      <c r="B108" s="15" t="s">
        <v>88</v>
      </c>
      <c r="C108" s="15"/>
      <c r="D108" s="16">
        <v>10</v>
      </c>
      <c r="E108" s="16">
        <v>10</v>
      </c>
      <c r="F108" s="16">
        <v>10</v>
      </c>
      <c r="G108" s="16">
        <v>10</v>
      </c>
    </row>
    <row r="109" spans="1:7" s="40" customFormat="1" ht="41.4" hidden="1" outlineLevel="1">
      <c r="A109" s="14" t="s">
        <v>13</v>
      </c>
      <c r="B109" s="15" t="s">
        <v>88</v>
      </c>
      <c r="C109" s="15" t="s">
        <v>14</v>
      </c>
      <c r="D109" s="16">
        <v>10</v>
      </c>
      <c r="E109" s="16">
        <v>10</v>
      </c>
      <c r="F109" s="16">
        <v>10</v>
      </c>
      <c r="G109" s="16">
        <v>10</v>
      </c>
    </row>
    <row r="110" spans="1:7" s="40" customFormat="1" ht="41.4" hidden="1" outlineLevel="2">
      <c r="A110" s="13" t="s">
        <v>89</v>
      </c>
      <c r="B110" s="17" t="s">
        <v>90</v>
      </c>
      <c r="C110" s="17"/>
      <c r="D110" s="18">
        <v>10</v>
      </c>
      <c r="E110" s="18">
        <v>10</v>
      </c>
      <c r="F110" s="18">
        <v>10</v>
      </c>
      <c r="G110" s="18">
        <v>10</v>
      </c>
    </row>
    <row r="111" spans="1:7" s="40" customFormat="1" ht="27.6" hidden="1" outlineLevel="3">
      <c r="A111" s="14" t="s">
        <v>247</v>
      </c>
      <c r="B111" s="15" t="s">
        <v>91</v>
      </c>
      <c r="C111" s="15"/>
      <c r="D111" s="16">
        <v>10</v>
      </c>
      <c r="E111" s="16">
        <v>10</v>
      </c>
      <c r="F111" s="16">
        <v>10</v>
      </c>
      <c r="G111" s="16">
        <v>10</v>
      </c>
    </row>
    <row r="112" spans="1:7" s="40" customFormat="1" ht="41.4" hidden="1">
      <c r="A112" s="14" t="s">
        <v>13</v>
      </c>
      <c r="B112" s="15" t="s">
        <v>91</v>
      </c>
      <c r="C112" s="15" t="s">
        <v>14</v>
      </c>
      <c r="D112" s="16">
        <v>10</v>
      </c>
      <c r="E112" s="16">
        <v>10</v>
      </c>
      <c r="F112" s="16">
        <v>10</v>
      </c>
      <c r="G112" s="16">
        <v>10</v>
      </c>
    </row>
    <row r="113" spans="1:7" s="40" customFormat="1" ht="82.8" hidden="1" outlineLevel="1">
      <c r="A113" s="13" t="s">
        <v>323</v>
      </c>
      <c r="B113" s="17" t="s">
        <v>92</v>
      </c>
      <c r="C113" s="17"/>
      <c r="D113" s="18">
        <v>4569.2</v>
      </c>
      <c r="E113" s="18">
        <v>4569.2</v>
      </c>
      <c r="F113" s="18">
        <v>4569.2</v>
      </c>
      <c r="G113" s="18">
        <v>4569.2</v>
      </c>
    </row>
    <row r="114" spans="1:7" s="40" customFormat="1" ht="15" hidden="1" customHeight="1" outlineLevel="2">
      <c r="A114" s="13" t="s">
        <v>248</v>
      </c>
      <c r="B114" s="17" t="s">
        <v>93</v>
      </c>
      <c r="C114" s="17"/>
      <c r="D114" s="18">
        <v>4115.3</v>
      </c>
      <c r="E114" s="18">
        <v>4115.3</v>
      </c>
      <c r="F114" s="18">
        <v>4115.3</v>
      </c>
      <c r="G114" s="18">
        <v>4115.3</v>
      </c>
    </row>
    <row r="115" spans="1:7" s="40" customFormat="1" ht="41.4" hidden="1" outlineLevel="3">
      <c r="A115" s="14" t="s">
        <v>249</v>
      </c>
      <c r="B115" s="15" t="s">
        <v>94</v>
      </c>
      <c r="C115" s="15"/>
      <c r="D115" s="16">
        <v>100</v>
      </c>
      <c r="E115" s="16">
        <v>100</v>
      </c>
      <c r="F115" s="16">
        <v>100</v>
      </c>
      <c r="G115" s="16">
        <v>100</v>
      </c>
    </row>
    <row r="116" spans="1:7" ht="41.4" hidden="1" outlineLevel="2">
      <c r="A116" s="14" t="s">
        <v>4</v>
      </c>
      <c r="B116" s="15" t="s">
        <v>94</v>
      </c>
      <c r="C116" s="15" t="s">
        <v>5</v>
      </c>
      <c r="D116" s="16">
        <v>100</v>
      </c>
      <c r="E116" s="16">
        <v>100</v>
      </c>
      <c r="F116" s="16">
        <v>100</v>
      </c>
      <c r="G116" s="16">
        <v>100</v>
      </c>
    </row>
    <row r="117" spans="1:7" ht="27.6" hidden="1" outlineLevel="3">
      <c r="A117" s="14" t="s">
        <v>250</v>
      </c>
      <c r="B117" s="15" t="s">
        <v>95</v>
      </c>
      <c r="C117" s="15"/>
      <c r="D117" s="16">
        <v>4015.3</v>
      </c>
      <c r="E117" s="16">
        <v>4015.3</v>
      </c>
      <c r="F117" s="16">
        <v>4015.3</v>
      </c>
      <c r="G117" s="16">
        <v>4015.3</v>
      </c>
    </row>
    <row r="118" spans="1:7" s="40" customFormat="1" ht="41.4" hidden="1" outlineLevel="1">
      <c r="A118" s="14" t="s">
        <v>4</v>
      </c>
      <c r="B118" s="15" t="s">
        <v>95</v>
      </c>
      <c r="C118" s="15" t="s">
        <v>5</v>
      </c>
      <c r="D118" s="16">
        <v>4015.3</v>
      </c>
      <c r="E118" s="16">
        <v>4015.3</v>
      </c>
      <c r="F118" s="16">
        <v>4015.3</v>
      </c>
      <c r="G118" s="16">
        <v>4015.3</v>
      </c>
    </row>
    <row r="119" spans="1:7" s="40" customFormat="1" ht="27.6" hidden="1" outlineLevel="2">
      <c r="A119" s="13" t="s">
        <v>251</v>
      </c>
      <c r="B119" s="17" t="s">
        <v>96</v>
      </c>
      <c r="C119" s="17"/>
      <c r="D119" s="18">
        <v>50</v>
      </c>
      <c r="E119" s="18">
        <v>50</v>
      </c>
      <c r="F119" s="18">
        <v>50</v>
      </c>
      <c r="G119" s="18">
        <v>50</v>
      </c>
    </row>
    <row r="120" spans="1:7" s="40" customFormat="1" ht="87" hidden="1" customHeight="1" outlineLevel="3">
      <c r="A120" s="14" t="s">
        <v>297</v>
      </c>
      <c r="B120" s="15" t="s">
        <v>97</v>
      </c>
      <c r="C120" s="15"/>
      <c r="D120" s="16">
        <v>50</v>
      </c>
      <c r="E120" s="16">
        <v>50</v>
      </c>
      <c r="F120" s="16">
        <v>50</v>
      </c>
      <c r="G120" s="16">
        <v>50</v>
      </c>
    </row>
    <row r="121" spans="1:7" s="40" customFormat="1" ht="41.4" hidden="1" outlineLevel="1">
      <c r="A121" s="14" t="s">
        <v>4</v>
      </c>
      <c r="B121" s="15" t="s">
        <v>97</v>
      </c>
      <c r="C121" s="15" t="s">
        <v>5</v>
      </c>
      <c r="D121" s="16">
        <v>50</v>
      </c>
      <c r="E121" s="16">
        <v>50</v>
      </c>
      <c r="F121" s="16">
        <v>50</v>
      </c>
      <c r="G121" s="16">
        <v>50</v>
      </c>
    </row>
    <row r="122" spans="1:7" s="40" customFormat="1" ht="41.4" hidden="1" outlineLevel="2">
      <c r="A122" s="13" t="s">
        <v>252</v>
      </c>
      <c r="B122" s="17" t="s">
        <v>98</v>
      </c>
      <c r="C122" s="17"/>
      <c r="D122" s="18">
        <v>403.9</v>
      </c>
      <c r="E122" s="18">
        <v>403.9</v>
      </c>
      <c r="F122" s="18">
        <v>403.9</v>
      </c>
      <c r="G122" s="18">
        <v>403.9</v>
      </c>
    </row>
    <row r="123" spans="1:7" s="40" customFormat="1" ht="41.4" hidden="1" outlineLevel="3">
      <c r="A123" s="14" t="s">
        <v>99</v>
      </c>
      <c r="B123" s="15" t="s">
        <v>100</v>
      </c>
      <c r="C123" s="15"/>
      <c r="D123" s="16">
        <v>403.9</v>
      </c>
      <c r="E123" s="16">
        <v>403.9</v>
      </c>
      <c r="F123" s="16">
        <v>403.9</v>
      </c>
      <c r="G123" s="16">
        <v>403.9</v>
      </c>
    </row>
    <row r="124" spans="1:7" s="40" customFormat="1" ht="41.4" hidden="1">
      <c r="A124" s="14" t="s">
        <v>4</v>
      </c>
      <c r="B124" s="15" t="s">
        <v>100</v>
      </c>
      <c r="C124" s="15" t="s">
        <v>5</v>
      </c>
      <c r="D124" s="16">
        <v>403.9</v>
      </c>
      <c r="E124" s="16">
        <v>403.9</v>
      </c>
      <c r="F124" s="16">
        <v>403.9</v>
      </c>
      <c r="G124" s="16">
        <v>403.9</v>
      </c>
    </row>
    <row r="125" spans="1:7" s="40" customFormat="1" ht="41.4" outlineLevel="1">
      <c r="A125" s="13" t="s">
        <v>298</v>
      </c>
      <c r="B125" s="17" t="s">
        <v>101</v>
      </c>
      <c r="C125" s="17"/>
      <c r="D125" s="18">
        <v>155710.1</v>
      </c>
      <c r="E125" s="18">
        <f>E126+E140+E151+E172+E185</f>
        <v>107240.1</v>
      </c>
      <c r="F125" s="18">
        <v>198866.9</v>
      </c>
      <c r="G125" s="18">
        <f>G126+G140+G151+G172+G185</f>
        <v>198866.9</v>
      </c>
    </row>
    <row r="126" spans="1:7" s="40" customFormat="1" ht="27.6" outlineLevel="3">
      <c r="A126" s="13" t="s">
        <v>102</v>
      </c>
      <c r="B126" s="17" t="s">
        <v>103</v>
      </c>
      <c r="C126" s="17"/>
      <c r="D126" s="18">
        <v>6074.2</v>
      </c>
      <c r="E126" s="18">
        <f>E127+E129+E131+E136+E138+E134</f>
        <v>1059.2</v>
      </c>
      <c r="F126" s="18">
        <v>6032.8</v>
      </c>
      <c r="G126" s="18">
        <f>G127+G129+G131+G136+G138+G134</f>
        <v>6032.7999999999993</v>
      </c>
    </row>
    <row r="127" spans="1:7" ht="55.2" outlineLevel="2">
      <c r="A127" s="14" t="s">
        <v>253</v>
      </c>
      <c r="B127" s="15" t="s">
        <v>104</v>
      </c>
      <c r="C127" s="15"/>
      <c r="D127" s="16">
        <v>3163</v>
      </c>
      <c r="E127" s="16">
        <f>E128</f>
        <v>163</v>
      </c>
      <c r="F127" s="16">
        <v>3163</v>
      </c>
      <c r="G127" s="16">
        <v>3163</v>
      </c>
    </row>
    <row r="128" spans="1:7" ht="41.4" outlineLevel="3">
      <c r="A128" s="14" t="s">
        <v>13</v>
      </c>
      <c r="B128" s="15" t="s">
        <v>104</v>
      </c>
      <c r="C128" s="15" t="s">
        <v>14</v>
      </c>
      <c r="D128" s="16">
        <v>3163</v>
      </c>
      <c r="E128" s="16">
        <v>163</v>
      </c>
      <c r="F128" s="16">
        <v>3163</v>
      </c>
      <c r="G128" s="16">
        <v>3163</v>
      </c>
    </row>
    <row r="129" spans="1:7" ht="27.6" outlineLevel="3">
      <c r="A129" s="14" t="s">
        <v>273</v>
      </c>
      <c r="B129" s="15" t="s">
        <v>105</v>
      </c>
      <c r="C129" s="15"/>
      <c r="D129" s="16">
        <v>1625.4</v>
      </c>
      <c r="E129" s="16">
        <f>E130</f>
        <v>15.4</v>
      </c>
      <c r="F129" s="16">
        <v>1625.4</v>
      </c>
      <c r="G129" s="16">
        <v>1625.4</v>
      </c>
    </row>
    <row r="130" spans="1:7" ht="41.4" outlineLevel="2">
      <c r="A130" s="14" t="s">
        <v>13</v>
      </c>
      <c r="B130" s="15" t="s">
        <v>105</v>
      </c>
      <c r="C130" s="15" t="s">
        <v>14</v>
      </c>
      <c r="D130" s="16">
        <v>1625.4</v>
      </c>
      <c r="E130" s="16">
        <v>15.4</v>
      </c>
      <c r="F130" s="16">
        <v>1625.4</v>
      </c>
      <c r="G130" s="16">
        <v>1625.4</v>
      </c>
    </row>
    <row r="131" spans="1:7" ht="30" hidden="1" customHeight="1" outlineLevel="3">
      <c r="A131" s="14" t="s">
        <v>274</v>
      </c>
      <c r="B131" s="15" t="s">
        <v>106</v>
      </c>
      <c r="C131" s="15"/>
      <c r="D131" s="16">
        <v>855.8</v>
      </c>
      <c r="E131" s="16">
        <f>E132+E133</f>
        <v>855.8</v>
      </c>
      <c r="F131" s="16">
        <v>814.4</v>
      </c>
      <c r="G131" s="16">
        <v>814.4</v>
      </c>
    </row>
    <row r="132" spans="1:7" ht="58.2" hidden="1" customHeight="1" outlineLevel="2">
      <c r="A132" s="14" t="s">
        <v>11</v>
      </c>
      <c r="B132" s="15" t="s">
        <v>106</v>
      </c>
      <c r="C132" s="15" t="s">
        <v>12</v>
      </c>
      <c r="D132" s="16">
        <v>845</v>
      </c>
      <c r="E132" s="16">
        <v>845</v>
      </c>
      <c r="F132" s="16">
        <v>804</v>
      </c>
      <c r="G132" s="16">
        <v>804</v>
      </c>
    </row>
    <row r="133" spans="1:7" ht="41.4" hidden="1" outlineLevel="3">
      <c r="A133" s="14" t="s">
        <v>13</v>
      </c>
      <c r="B133" s="15" t="s">
        <v>106</v>
      </c>
      <c r="C133" s="15" t="s">
        <v>14</v>
      </c>
      <c r="D133" s="16">
        <v>10.8</v>
      </c>
      <c r="E133" s="16">
        <v>10.8</v>
      </c>
      <c r="F133" s="16">
        <v>10.4</v>
      </c>
      <c r="G133" s="16">
        <v>10.4</v>
      </c>
    </row>
    <row r="134" spans="1:7" ht="69" outlineLevel="2" collapsed="1">
      <c r="A134" s="14" t="s">
        <v>254</v>
      </c>
      <c r="B134" s="15" t="s">
        <v>107</v>
      </c>
      <c r="C134" s="15"/>
      <c r="D134" s="16">
        <v>20</v>
      </c>
      <c r="E134" s="16">
        <f>E135</f>
        <v>5</v>
      </c>
      <c r="F134" s="16">
        <v>20</v>
      </c>
      <c r="G134" s="16">
        <v>20</v>
      </c>
    </row>
    <row r="135" spans="1:7" ht="41.4" outlineLevel="3">
      <c r="A135" s="14" t="s">
        <v>13</v>
      </c>
      <c r="B135" s="15" t="s">
        <v>107</v>
      </c>
      <c r="C135" s="15" t="s">
        <v>14</v>
      </c>
      <c r="D135" s="16">
        <v>20</v>
      </c>
      <c r="E135" s="16">
        <v>5</v>
      </c>
      <c r="F135" s="16">
        <v>20</v>
      </c>
      <c r="G135" s="16">
        <v>20</v>
      </c>
    </row>
    <row r="136" spans="1:7" s="40" customFormat="1" ht="55.2" outlineLevel="1">
      <c r="A136" s="14" t="s">
        <v>255</v>
      </c>
      <c r="B136" s="15" t="s">
        <v>108</v>
      </c>
      <c r="C136" s="15"/>
      <c r="D136" s="16">
        <v>400</v>
      </c>
      <c r="E136" s="16">
        <f>E137</f>
        <v>10</v>
      </c>
      <c r="F136" s="16">
        <v>400</v>
      </c>
      <c r="G136" s="16">
        <v>400</v>
      </c>
    </row>
    <row r="137" spans="1:7" ht="41.4" outlineLevel="2">
      <c r="A137" s="14" t="s">
        <v>13</v>
      </c>
      <c r="B137" s="15" t="s">
        <v>108</v>
      </c>
      <c r="C137" s="15" t="s">
        <v>14</v>
      </c>
      <c r="D137" s="16">
        <v>400</v>
      </c>
      <c r="E137" s="16">
        <v>10</v>
      </c>
      <c r="F137" s="16">
        <v>400</v>
      </c>
      <c r="G137" s="16">
        <v>400</v>
      </c>
    </row>
    <row r="138" spans="1:7" s="40" customFormat="1" ht="41.4" hidden="1" outlineLevel="3">
      <c r="A138" s="14" t="s">
        <v>256</v>
      </c>
      <c r="B138" s="15" t="s">
        <v>109</v>
      </c>
      <c r="C138" s="15"/>
      <c r="D138" s="16">
        <v>10</v>
      </c>
      <c r="E138" s="16">
        <v>10</v>
      </c>
      <c r="F138" s="16">
        <v>10</v>
      </c>
      <c r="G138" s="16">
        <v>10</v>
      </c>
    </row>
    <row r="139" spans="1:7" ht="41.4" hidden="1" outlineLevel="2">
      <c r="A139" s="14" t="s">
        <v>110</v>
      </c>
      <c r="B139" s="15" t="s">
        <v>109</v>
      </c>
      <c r="C139" s="15" t="s">
        <v>111</v>
      </c>
      <c r="D139" s="16">
        <v>10</v>
      </c>
      <c r="E139" s="16">
        <v>10</v>
      </c>
      <c r="F139" s="16">
        <v>10</v>
      </c>
      <c r="G139" s="16">
        <v>10</v>
      </c>
    </row>
    <row r="140" spans="1:7" s="40" customFormat="1" ht="41.4" outlineLevel="3">
      <c r="A140" s="13" t="s">
        <v>112</v>
      </c>
      <c r="B140" s="17" t="s">
        <v>113</v>
      </c>
      <c r="C140" s="17"/>
      <c r="D140" s="18">
        <v>1142.7</v>
      </c>
      <c r="E140" s="18">
        <f>E141+E143+E145+E147+E149</f>
        <v>142.69999999999999</v>
      </c>
      <c r="F140" s="18">
        <v>1142.7</v>
      </c>
      <c r="G140" s="18">
        <f>G141+G143+G145+G147+G149</f>
        <v>1142.7</v>
      </c>
    </row>
    <row r="141" spans="1:7" ht="27.6" outlineLevel="2">
      <c r="A141" s="14" t="s">
        <v>257</v>
      </c>
      <c r="B141" s="15" t="s">
        <v>115</v>
      </c>
      <c r="C141" s="15"/>
      <c r="D141" s="16">
        <v>1090</v>
      </c>
      <c r="E141" s="16">
        <f>E142</f>
        <v>90</v>
      </c>
      <c r="F141" s="16">
        <v>1090</v>
      </c>
      <c r="G141" s="16">
        <v>1090</v>
      </c>
    </row>
    <row r="142" spans="1:7" ht="41.4" outlineLevel="3">
      <c r="A142" s="14" t="s">
        <v>13</v>
      </c>
      <c r="B142" s="15" t="s">
        <v>115</v>
      </c>
      <c r="C142" s="15" t="s">
        <v>14</v>
      </c>
      <c r="D142" s="16">
        <v>1090</v>
      </c>
      <c r="E142" s="16">
        <v>90</v>
      </c>
      <c r="F142" s="16">
        <v>1090</v>
      </c>
      <c r="G142" s="16">
        <v>1090</v>
      </c>
    </row>
    <row r="143" spans="1:7" ht="27.6" hidden="1" outlineLevel="2">
      <c r="A143" s="14" t="s">
        <v>114</v>
      </c>
      <c r="B143" s="15" t="s">
        <v>117</v>
      </c>
      <c r="C143" s="15"/>
      <c r="D143" s="16">
        <v>10</v>
      </c>
      <c r="E143" s="16">
        <v>10</v>
      </c>
      <c r="F143" s="16">
        <v>10</v>
      </c>
      <c r="G143" s="16">
        <v>10</v>
      </c>
    </row>
    <row r="144" spans="1:7" ht="41.4" hidden="1" outlineLevel="3">
      <c r="A144" s="14" t="s">
        <v>13</v>
      </c>
      <c r="B144" s="15" t="s">
        <v>117</v>
      </c>
      <c r="C144" s="15" t="s">
        <v>14</v>
      </c>
      <c r="D144" s="16">
        <v>10</v>
      </c>
      <c r="E144" s="16">
        <v>10</v>
      </c>
      <c r="F144" s="16">
        <v>10</v>
      </c>
      <c r="G144" s="16">
        <v>10</v>
      </c>
    </row>
    <row r="145" spans="1:7" s="40" customFormat="1" ht="30.6" hidden="1" customHeight="1" outlineLevel="1">
      <c r="A145" s="14" t="s">
        <v>116</v>
      </c>
      <c r="B145" s="15" t="s">
        <v>118</v>
      </c>
      <c r="C145" s="15"/>
      <c r="D145" s="16">
        <v>7.5</v>
      </c>
      <c r="E145" s="16">
        <v>7.5</v>
      </c>
      <c r="F145" s="16">
        <v>7.5</v>
      </c>
      <c r="G145" s="16">
        <v>7.5</v>
      </c>
    </row>
    <row r="146" spans="1:7" ht="41.4" hidden="1" outlineLevel="2">
      <c r="A146" s="14" t="s">
        <v>110</v>
      </c>
      <c r="B146" s="15" t="s">
        <v>118</v>
      </c>
      <c r="C146" s="15" t="s">
        <v>111</v>
      </c>
      <c r="D146" s="16">
        <v>7.5</v>
      </c>
      <c r="E146" s="16">
        <v>7.5</v>
      </c>
      <c r="F146" s="16">
        <v>7.5</v>
      </c>
      <c r="G146" s="16">
        <v>7.5</v>
      </c>
    </row>
    <row r="147" spans="1:7" s="40" customFormat="1" ht="55.2" hidden="1" outlineLevel="3">
      <c r="A147" s="14" t="s">
        <v>275</v>
      </c>
      <c r="B147" s="15" t="s">
        <v>119</v>
      </c>
      <c r="C147" s="15"/>
      <c r="D147" s="16">
        <v>29.5</v>
      </c>
      <c r="E147" s="16">
        <v>29.5</v>
      </c>
      <c r="F147" s="16">
        <v>29.5</v>
      </c>
      <c r="G147" s="16">
        <v>29.5</v>
      </c>
    </row>
    <row r="148" spans="1:7" ht="41.4" hidden="1" outlineLevel="2">
      <c r="A148" s="14" t="s">
        <v>110</v>
      </c>
      <c r="B148" s="15" t="s">
        <v>119</v>
      </c>
      <c r="C148" s="15" t="s">
        <v>111</v>
      </c>
      <c r="D148" s="16">
        <v>29.5</v>
      </c>
      <c r="E148" s="16">
        <v>29.5</v>
      </c>
      <c r="F148" s="16">
        <v>29.5</v>
      </c>
      <c r="G148" s="16">
        <v>29.5</v>
      </c>
    </row>
    <row r="149" spans="1:7" hidden="1" outlineLevel="3">
      <c r="A149" s="14" t="s">
        <v>120</v>
      </c>
      <c r="B149" s="15" t="s">
        <v>121</v>
      </c>
      <c r="C149" s="15"/>
      <c r="D149" s="16">
        <v>5.7</v>
      </c>
      <c r="E149" s="16">
        <v>5.7</v>
      </c>
      <c r="F149" s="16">
        <v>5.7</v>
      </c>
      <c r="G149" s="16">
        <v>5.7</v>
      </c>
    </row>
    <row r="150" spans="1:7" ht="41.4" hidden="1" outlineLevel="2">
      <c r="A150" s="14" t="s">
        <v>110</v>
      </c>
      <c r="B150" s="15" t="s">
        <v>121</v>
      </c>
      <c r="C150" s="15" t="s">
        <v>111</v>
      </c>
      <c r="D150" s="16">
        <v>5.7</v>
      </c>
      <c r="E150" s="16">
        <v>5.7</v>
      </c>
      <c r="F150" s="16">
        <v>5.7</v>
      </c>
      <c r="G150" s="16">
        <v>5.7</v>
      </c>
    </row>
    <row r="151" spans="1:7" s="40" customFormat="1" ht="33" customHeight="1" outlineLevel="3">
      <c r="A151" s="13" t="s">
        <v>122</v>
      </c>
      <c r="B151" s="17" t="s">
        <v>123</v>
      </c>
      <c r="C151" s="17"/>
      <c r="D151" s="18">
        <v>44672.4</v>
      </c>
      <c r="E151" s="18">
        <f>E152+E154+E156+E158+E160+E162+E164+E166+E168+E170</f>
        <v>19307.400000000001</v>
      </c>
      <c r="F151" s="18">
        <v>44355.6</v>
      </c>
      <c r="G151" s="18">
        <f>G152+G154+G156+G158+G160+G162+G164+G166+G168+G170</f>
        <v>44355.6</v>
      </c>
    </row>
    <row r="152" spans="1:7" ht="69" outlineLevel="2">
      <c r="A152" s="14" t="s">
        <v>258</v>
      </c>
      <c r="B152" s="15" t="s">
        <v>124</v>
      </c>
      <c r="C152" s="15"/>
      <c r="D152" s="16">
        <v>6000</v>
      </c>
      <c r="E152" s="16">
        <f>E153</f>
        <v>1020</v>
      </c>
      <c r="F152" s="16">
        <v>6000</v>
      </c>
      <c r="G152" s="16">
        <v>6000</v>
      </c>
    </row>
    <row r="153" spans="1:7" ht="41.4" outlineLevel="3">
      <c r="A153" s="14" t="s">
        <v>13</v>
      </c>
      <c r="B153" s="15" t="s">
        <v>124</v>
      </c>
      <c r="C153" s="15" t="s">
        <v>14</v>
      </c>
      <c r="D153" s="16">
        <v>6000</v>
      </c>
      <c r="E153" s="16">
        <v>1020</v>
      </c>
      <c r="F153" s="16">
        <v>6000</v>
      </c>
      <c r="G153" s="16">
        <v>6000</v>
      </c>
    </row>
    <row r="154" spans="1:7" ht="69" outlineLevel="2">
      <c r="A154" s="14" t="s">
        <v>125</v>
      </c>
      <c r="B154" s="15" t="s">
        <v>126</v>
      </c>
      <c r="C154" s="15"/>
      <c r="D154" s="16">
        <v>2200</v>
      </c>
      <c r="E154" s="16">
        <f>E155</f>
        <v>0</v>
      </c>
      <c r="F154" s="16">
        <v>2200</v>
      </c>
      <c r="G154" s="16">
        <v>2200</v>
      </c>
    </row>
    <row r="155" spans="1:7" ht="41.4" outlineLevel="3">
      <c r="A155" s="14" t="s">
        <v>13</v>
      </c>
      <c r="B155" s="15" t="s">
        <v>126</v>
      </c>
      <c r="C155" s="15" t="s">
        <v>14</v>
      </c>
      <c r="D155" s="16">
        <v>2200</v>
      </c>
      <c r="E155" s="16">
        <v>0</v>
      </c>
      <c r="F155" s="16">
        <v>2200</v>
      </c>
      <c r="G155" s="16">
        <v>2200</v>
      </c>
    </row>
    <row r="156" spans="1:7" ht="41.4" outlineLevel="2">
      <c r="A156" s="14" t="s">
        <v>127</v>
      </c>
      <c r="B156" s="15" t="s">
        <v>128</v>
      </c>
      <c r="C156" s="15"/>
      <c r="D156" s="16">
        <v>1800</v>
      </c>
      <c r="E156" s="16">
        <f>E157</f>
        <v>100</v>
      </c>
      <c r="F156" s="16">
        <v>1800</v>
      </c>
      <c r="G156" s="16">
        <v>1800</v>
      </c>
    </row>
    <row r="157" spans="1:7" ht="41.4" outlineLevel="3">
      <c r="A157" s="14" t="s">
        <v>13</v>
      </c>
      <c r="B157" s="15" t="s">
        <v>128</v>
      </c>
      <c r="C157" s="15" t="s">
        <v>14</v>
      </c>
      <c r="D157" s="16">
        <v>1800</v>
      </c>
      <c r="E157" s="16">
        <v>100</v>
      </c>
      <c r="F157" s="16">
        <v>1800</v>
      </c>
      <c r="G157" s="16">
        <v>1800</v>
      </c>
    </row>
    <row r="158" spans="1:7" outlineLevel="2">
      <c r="A158" s="14" t="s">
        <v>129</v>
      </c>
      <c r="B158" s="15" t="s">
        <v>130</v>
      </c>
      <c r="C158" s="15"/>
      <c r="D158" s="16">
        <v>24402.7</v>
      </c>
      <c r="E158" s="16">
        <f>E159</f>
        <v>17002.7</v>
      </c>
      <c r="F158" s="16">
        <v>24402.7</v>
      </c>
      <c r="G158" s="16">
        <v>24402.7</v>
      </c>
    </row>
    <row r="159" spans="1:7" ht="41.4" outlineLevel="3">
      <c r="A159" s="14" t="s">
        <v>13</v>
      </c>
      <c r="B159" s="15" t="s">
        <v>130</v>
      </c>
      <c r="C159" s="15" t="s">
        <v>14</v>
      </c>
      <c r="D159" s="16">
        <v>24402.7</v>
      </c>
      <c r="E159" s="16">
        <v>17002.7</v>
      </c>
      <c r="F159" s="16">
        <v>24402.7</v>
      </c>
      <c r="G159" s="16">
        <v>24402.7</v>
      </c>
    </row>
    <row r="160" spans="1:7" ht="27.6" outlineLevel="2">
      <c r="A160" s="14" t="s">
        <v>131</v>
      </c>
      <c r="B160" s="15" t="s">
        <v>132</v>
      </c>
      <c r="C160" s="15"/>
      <c r="D160" s="16">
        <v>1100</v>
      </c>
      <c r="E160" s="16">
        <f>E161</f>
        <v>35</v>
      </c>
      <c r="F160" s="16">
        <v>1100</v>
      </c>
      <c r="G160" s="16">
        <v>1100</v>
      </c>
    </row>
    <row r="161" spans="1:7" ht="41.4" outlineLevel="3">
      <c r="A161" s="14" t="s">
        <v>13</v>
      </c>
      <c r="B161" s="15" t="s">
        <v>132</v>
      </c>
      <c r="C161" s="15" t="s">
        <v>14</v>
      </c>
      <c r="D161" s="16">
        <v>1100</v>
      </c>
      <c r="E161" s="16">
        <v>35</v>
      </c>
      <c r="F161" s="16">
        <v>1100</v>
      </c>
      <c r="G161" s="16">
        <v>1100</v>
      </c>
    </row>
    <row r="162" spans="1:7" ht="30.6" customHeight="1" outlineLevel="2">
      <c r="A162" s="14" t="s">
        <v>133</v>
      </c>
      <c r="B162" s="15" t="s">
        <v>134</v>
      </c>
      <c r="C162" s="15"/>
      <c r="D162" s="16">
        <v>6800</v>
      </c>
      <c r="E162" s="16">
        <f>E163</f>
        <v>810</v>
      </c>
      <c r="F162" s="16">
        <v>6800</v>
      </c>
      <c r="G162" s="16">
        <v>6800</v>
      </c>
    </row>
    <row r="163" spans="1:7" ht="41.4" outlineLevel="3">
      <c r="A163" s="14" t="s">
        <v>13</v>
      </c>
      <c r="B163" s="15" t="s">
        <v>134</v>
      </c>
      <c r="C163" s="15" t="s">
        <v>14</v>
      </c>
      <c r="D163" s="16">
        <v>6800</v>
      </c>
      <c r="E163" s="16">
        <v>810</v>
      </c>
      <c r="F163" s="16">
        <v>6800</v>
      </c>
      <c r="G163" s="16">
        <v>6800</v>
      </c>
    </row>
    <row r="164" spans="1:7" ht="41.4" outlineLevel="2">
      <c r="A164" s="14" t="s">
        <v>135</v>
      </c>
      <c r="B164" s="15" t="s">
        <v>136</v>
      </c>
      <c r="C164" s="15"/>
      <c r="D164" s="16">
        <v>1350</v>
      </c>
      <c r="E164" s="16">
        <f>E165</f>
        <v>10</v>
      </c>
      <c r="F164" s="16">
        <v>1350</v>
      </c>
      <c r="G164" s="16">
        <v>1350</v>
      </c>
    </row>
    <row r="165" spans="1:7" ht="41.4" outlineLevel="3">
      <c r="A165" s="14" t="s">
        <v>13</v>
      </c>
      <c r="B165" s="15" t="s">
        <v>136</v>
      </c>
      <c r="C165" s="15" t="s">
        <v>14</v>
      </c>
      <c r="D165" s="16">
        <v>1350</v>
      </c>
      <c r="E165" s="16">
        <v>10</v>
      </c>
      <c r="F165" s="16">
        <v>1350</v>
      </c>
      <c r="G165" s="16">
        <v>1350</v>
      </c>
    </row>
    <row r="166" spans="1:7" s="40" customFormat="1" ht="55.2" outlineLevel="1">
      <c r="A166" s="14" t="s">
        <v>137</v>
      </c>
      <c r="B166" s="15" t="s">
        <v>138</v>
      </c>
      <c r="C166" s="15"/>
      <c r="D166" s="16">
        <v>692.9</v>
      </c>
      <c r="E166" s="16">
        <f>E167</f>
        <v>2.9</v>
      </c>
      <c r="F166" s="16">
        <v>692.9</v>
      </c>
      <c r="G166" s="16">
        <v>692.9</v>
      </c>
    </row>
    <row r="167" spans="1:7" ht="41.4" outlineLevel="2">
      <c r="A167" s="14" t="s">
        <v>13</v>
      </c>
      <c r="B167" s="15" t="s">
        <v>138</v>
      </c>
      <c r="C167" s="15" t="s">
        <v>14</v>
      </c>
      <c r="D167" s="16">
        <v>692.9</v>
      </c>
      <c r="E167" s="16">
        <v>2.9</v>
      </c>
      <c r="F167" s="16">
        <v>692.9</v>
      </c>
      <c r="G167" s="16">
        <v>692.9</v>
      </c>
    </row>
    <row r="168" spans="1:7" s="40" customFormat="1" ht="30" hidden="1" customHeight="1" outlineLevel="3">
      <c r="A168" s="14" t="s">
        <v>140</v>
      </c>
      <c r="B168" s="15" t="s">
        <v>139</v>
      </c>
      <c r="C168" s="15"/>
      <c r="D168" s="16">
        <v>316.8</v>
      </c>
      <c r="E168" s="16">
        <v>316.8</v>
      </c>
      <c r="F168" s="16">
        <v>0</v>
      </c>
      <c r="G168" s="16">
        <v>0</v>
      </c>
    </row>
    <row r="169" spans="1:7" ht="41.4" hidden="1" outlineLevel="2">
      <c r="A169" s="14" t="s">
        <v>13</v>
      </c>
      <c r="B169" s="15" t="s">
        <v>139</v>
      </c>
      <c r="C169" s="15" t="s">
        <v>14</v>
      </c>
      <c r="D169" s="16">
        <v>316.8</v>
      </c>
      <c r="E169" s="16">
        <v>316.8</v>
      </c>
      <c r="F169" s="16">
        <v>0</v>
      </c>
      <c r="G169" s="16">
        <v>0</v>
      </c>
    </row>
    <row r="170" spans="1:7" hidden="1" outlineLevel="3">
      <c r="A170" s="14" t="s">
        <v>259</v>
      </c>
      <c r="B170" s="15" t="s">
        <v>141</v>
      </c>
      <c r="C170" s="15"/>
      <c r="D170" s="16">
        <v>10</v>
      </c>
      <c r="E170" s="16">
        <v>10</v>
      </c>
      <c r="F170" s="16">
        <v>10</v>
      </c>
      <c r="G170" s="16">
        <v>10</v>
      </c>
    </row>
    <row r="171" spans="1:7" ht="41.4" hidden="1" outlineLevel="2">
      <c r="A171" s="14" t="s">
        <v>13</v>
      </c>
      <c r="B171" s="15" t="s">
        <v>141</v>
      </c>
      <c r="C171" s="15" t="s">
        <v>14</v>
      </c>
      <c r="D171" s="16">
        <v>10</v>
      </c>
      <c r="E171" s="16">
        <v>10</v>
      </c>
      <c r="F171" s="16">
        <v>10</v>
      </c>
      <c r="G171" s="16">
        <v>10</v>
      </c>
    </row>
    <row r="172" spans="1:7" s="40" customFormat="1" ht="69" outlineLevel="3">
      <c r="A172" s="13" t="s">
        <v>142</v>
      </c>
      <c r="B172" s="17" t="s">
        <v>143</v>
      </c>
      <c r="C172" s="17"/>
      <c r="D172" s="18">
        <v>94182.5</v>
      </c>
      <c r="E172" s="18">
        <f>E173+E176+E179+E181+E183+E175</f>
        <v>77892.5</v>
      </c>
      <c r="F172" s="18">
        <f t="shared" ref="F172:G172" si="0">F173+F176+F179+F181+F183+F175</f>
        <v>137697.5</v>
      </c>
      <c r="G172" s="18">
        <f t="shared" si="0"/>
        <v>137697.5</v>
      </c>
    </row>
    <row r="173" spans="1:7" ht="55.2" outlineLevel="2">
      <c r="A173" s="14" t="s">
        <v>260</v>
      </c>
      <c r="B173" s="15" t="s">
        <v>144</v>
      </c>
      <c r="C173" s="15"/>
      <c r="D173" s="16">
        <v>90</v>
      </c>
      <c r="E173" s="16">
        <v>1575</v>
      </c>
      <c r="F173" s="16">
        <v>90</v>
      </c>
      <c r="G173" s="16">
        <v>90</v>
      </c>
    </row>
    <row r="174" spans="1:7" ht="41.4" outlineLevel="3">
      <c r="A174" s="14" t="s">
        <v>110</v>
      </c>
      <c r="B174" s="15" t="s">
        <v>144</v>
      </c>
      <c r="C174" s="15" t="s">
        <v>111</v>
      </c>
      <c r="D174" s="16">
        <v>90</v>
      </c>
      <c r="E174" s="16">
        <v>1575</v>
      </c>
      <c r="F174" s="16">
        <v>90</v>
      </c>
      <c r="G174" s="16">
        <v>90</v>
      </c>
    </row>
    <row r="175" spans="1:7" ht="53.25" customHeight="1" outlineLevel="3">
      <c r="A175" s="24" t="s">
        <v>374</v>
      </c>
      <c r="B175" s="43" t="s">
        <v>145</v>
      </c>
      <c r="C175" s="15"/>
      <c r="D175" s="16">
        <v>0</v>
      </c>
      <c r="E175" s="16">
        <f>E177+E178</f>
        <v>10300</v>
      </c>
      <c r="F175" s="16">
        <v>0</v>
      </c>
      <c r="G175" s="16">
        <v>20600</v>
      </c>
    </row>
    <row r="176" spans="1:7" ht="27.6" outlineLevel="2">
      <c r="A176" s="14" t="s">
        <v>261</v>
      </c>
      <c r="B176" s="15" t="s">
        <v>145</v>
      </c>
      <c r="C176" s="15"/>
      <c r="D176" s="16">
        <v>22085</v>
      </c>
      <c r="E176" s="16">
        <v>0</v>
      </c>
      <c r="F176" s="16">
        <v>20600</v>
      </c>
      <c r="G176" s="16">
        <v>0</v>
      </c>
    </row>
    <row r="177" spans="1:7" ht="41.4" outlineLevel="3">
      <c r="A177" s="14" t="s">
        <v>13</v>
      </c>
      <c r="B177" s="15" t="s">
        <v>145</v>
      </c>
      <c r="C177" s="15" t="s">
        <v>14</v>
      </c>
      <c r="D177" s="16">
        <v>20600</v>
      </c>
      <c r="E177" s="16">
        <v>10300</v>
      </c>
      <c r="F177" s="16">
        <v>20600</v>
      </c>
      <c r="G177" s="16">
        <v>20600</v>
      </c>
    </row>
    <row r="178" spans="1:7" ht="41.4" outlineLevel="1">
      <c r="A178" s="14" t="s">
        <v>110</v>
      </c>
      <c r="B178" s="15" t="s">
        <v>145</v>
      </c>
      <c r="C178" s="15" t="s">
        <v>111</v>
      </c>
      <c r="D178" s="16">
        <v>1485</v>
      </c>
      <c r="E178" s="16">
        <v>0</v>
      </c>
      <c r="F178" s="16">
        <v>0</v>
      </c>
      <c r="G178" s="16">
        <v>0</v>
      </c>
    </row>
    <row r="179" spans="1:7" s="40" customFormat="1" ht="45.6" customHeight="1" outlineLevel="2">
      <c r="A179" s="14" t="s">
        <v>262</v>
      </c>
      <c r="B179" s="15" t="s">
        <v>146</v>
      </c>
      <c r="C179" s="15"/>
      <c r="D179" s="16">
        <v>68100</v>
      </c>
      <c r="E179" s="16">
        <f>E180</f>
        <v>65110</v>
      </c>
      <c r="F179" s="16">
        <v>113100</v>
      </c>
      <c r="G179" s="16">
        <v>113100</v>
      </c>
    </row>
    <row r="180" spans="1:7" ht="41.4" outlineLevel="3">
      <c r="A180" s="14" t="s">
        <v>13</v>
      </c>
      <c r="B180" s="15" t="s">
        <v>146</v>
      </c>
      <c r="C180" s="15" t="s">
        <v>14</v>
      </c>
      <c r="D180" s="16">
        <v>68100</v>
      </c>
      <c r="E180" s="16">
        <v>65110</v>
      </c>
      <c r="F180" s="16">
        <v>113100</v>
      </c>
      <c r="G180" s="16">
        <v>113100</v>
      </c>
    </row>
    <row r="181" spans="1:7" s="40" customFormat="1" ht="69" outlineLevel="3">
      <c r="A181" s="14" t="s">
        <v>263</v>
      </c>
      <c r="B181" s="15" t="s">
        <v>147</v>
      </c>
      <c r="C181" s="15"/>
      <c r="D181" s="16">
        <v>3900</v>
      </c>
      <c r="E181" s="16">
        <f>E182</f>
        <v>900</v>
      </c>
      <c r="F181" s="16">
        <v>3900</v>
      </c>
      <c r="G181" s="16">
        <v>3900</v>
      </c>
    </row>
    <row r="182" spans="1:7" ht="41.4">
      <c r="A182" s="14" t="s">
        <v>13</v>
      </c>
      <c r="B182" s="15" t="s">
        <v>147</v>
      </c>
      <c r="C182" s="15" t="s">
        <v>14</v>
      </c>
      <c r="D182" s="16">
        <v>3900</v>
      </c>
      <c r="E182" s="16">
        <v>900</v>
      </c>
      <c r="F182" s="16">
        <v>3900</v>
      </c>
      <c r="G182" s="16">
        <v>3900</v>
      </c>
    </row>
    <row r="183" spans="1:7" s="40" customFormat="1" ht="138" hidden="1" outlineLevel="2">
      <c r="A183" s="14" t="s">
        <v>264</v>
      </c>
      <c r="B183" s="15" t="s">
        <v>148</v>
      </c>
      <c r="C183" s="15"/>
      <c r="D183" s="16">
        <v>7.5</v>
      </c>
      <c r="E183" s="16">
        <v>7.5</v>
      </c>
      <c r="F183" s="16">
        <v>7.5</v>
      </c>
      <c r="G183" s="16">
        <v>7.5</v>
      </c>
    </row>
    <row r="184" spans="1:7" ht="41.4" hidden="1" outlineLevel="3">
      <c r="A184" s="14" t="s">
        <v>13</v>
      </c>
      <c r="B184" s="15" t="s">
        <v>148</v>
      </c>
      <c r="C184" s="15" t="s">
        <v>14</v>
      </c>
      <c r="D184" s="16">
        <v>7.5</v>
      </c>
      <c r="E184" s="16">
        <v>7.5</v>
      </c>
      <c r="F184" s="16">
        <v>7.5</v>
      </c>
      <c r="G184" s="16">
        <v>7.5</v>
      </c>
    </row>
    <row r="185" spans="1:7" s="40" customFormat="1" ht="27.6" outlineLevel="2" collapsed="1">
      <c r="A185" s="13" t="s">
        <v>302</v>
      </c>
      <c r="B185" s="17" t="s">
        <v>149</v>
      </c>
      <c r="C185" s="17"/>
      <c r="D185" s="18">
        <v>9638.2999999999993</v>
      </c>
      <c r="E185" s="18">
        <f>E186</f>
        <v>8838.2999999999993</v>
      </c>
      <c r="F185" s="18">
        <v>9638.2999999999993</v>
      </c>
      <c r="G185" s="18">
        <f>G186</f>
        <v>9638.2999999999993</v>
      </c>
    </row>
    <row r="186" spans="1:7" ht="47.25" customHeight="1" outlineLevel="3">
      <c r="A186" s="14" t="s">
        <v>150</v>
      </c>
      <c r="B186" s="15" t="s">
        <v>151</v>
      </c>
      <c r="C186" s="15"/>
      <c r="D186" s="16">
        <v>9638.2999999999993</v>
      </c>
      <c r="E186" s="16">
        <f>E187+E188</f>
        <v>8838.2999999999993</v>
      </c>
      <c r="F186" s="16">
        <v>9638.2999999999993</v>
      </c>
      <c r="G186" s="16">
        <v>9638.2999999999993</v>
      </c>
    </row>
    <row r="187" spans="1:7" ht="96" customHeight="1" outlineLevel="2">
      <c r="A187" s="14" t="s">
        <v>11</v>
      </c>
      <c r="B187" s="15" t="s">
        <v>151</v>
      </c>
      <c r="C187" s="15" t="s">
        <v>12</v>
      </c>
      <c r="D187" s="16">
        <v>9166.2999999999993</v>
      </c>
      <c r="E187" s="16">
        <v>8366.2999999999993</v>
      </c>
      <c r="F187" s="16">
        <v>9166.2999999999993</v>
      </c>
      <c r="G187" s="16">
        <v>9166.2999999999993</v>
      </c>
    </row>
    <row r="188" spans="1:7" ht="41.4" hidden="1" outlineLevel="3">
      <c r="A188" s="14" t="s">
        <v>13</v>
      </c>
      <c r="B188" s="15" t="s">
        <v>151</v>
      </c>
      <c r="C188" s="15" t="s">
        <v>14</v>
      </c>
      <c r="D188" s="16">
        <v>472</v>
      </c>
      <c r="E188" s="16">
        <v>472</v>
      </c>
      <c r="F188" s="16">
        <v>472</v>
      </c>
      <c r="G188" s="16">
        <v>472</v>
      </c>
    </row>
    <row r="189" spans="1:7" s="40" customFormat="1" ht="47.25" hidden="1" customHeight="1">
      <c r="A189" s="13" t="s">
        <v>325</v>
      </c>
      <c r="B189" s="17" t="s">
        <v>152</v>
      </c>
      <c r="C189" s="17"/>
      <c r="D189" s="18">
        <v>385.5</v>
      </c>
      <c r="E189" s="18">
        <f>E190+E192+E194</f>
        <v>385.5</v>
      </c>
      <c r="F189" s="18">
        <v>385.5</v>
      </c>
      <c r="G189" s="18">
        <f>G190+G192+G194</f>
        <v>385.5</v>
      </c>
    </row>
    <row r="190" spans="1:7" s="40" customFormat="1" hidden="1" outlineLevel="1">
      <c r="A190" s="14" t="s">
        <v>153</v>
      </c>
      <c r="B190" s="15" t="s">
        <v>154</v>
      </c>
      <c r="C190" s="15"/>
      <c r="D190" s="16">
        <v>7.5</v>
      </c>
      <c r="E190" s="16">
        <v>7.5</v>
      </c>
      <c r="F190" s="16">
        <v>7.5</v>
      </c>
      <c r="G190" s="16">
        <v>7.5</v>
      </c>
    </row>
    <row r="191" spans="1:7" s="40" customFormat="1" ht="41.4" hidden="1" outlineLevel="2">
      <c r="A191" s="14" t="s">
        <v>13</v>
      </c>
      <c r="B191" s="15" t="s">
        <v>154</v>
      </c>
      <c r="C191" s="15" t="s">
        <v>14</v>
      </c>
      <c r="D191" s="16">
        <v>7.5</v>
      </c>
      <c r="E191" s="16">
        <v>7.5</v>
      </c>
      <c r="F191" s="16">
        <v>7.5</v>
      </c>
      <c r="G191" s="16">
        <v>7.5</v>
      </c>
    </row>
    <row r="192" spans="1:7" s="40" customFormat="1" ht="69" hidden="1" outlineLevel="3">
      <c r="A192" s="14" t="s">
        <v>303</v>
      </c>
      <c r="B192" s="15" t="s">
        <v>155</v>
      </c>
      <c r="C192" s="15"/>
      <c r="D192" s="16">
        <v>178</v>
      </c>
      <c r="E192" s="16">
        <v>178</v>
      </c>
      <c r="F192" s="16">
        <v>178</v>
      </c>
      <c r="G192" s="16">
        <v>178</v>
      </c>
    </row>
    <row r="193" spans="1:7" s="40" customFormat="1" ht="41.4" hidden="1" outlineLevel="3">
      <c r="A193" s="14" t="s">
        <v>13</v>
      </c>
      <c r="B193" s="15" t="s">
        <v>155</v>
      </c>
      <c r="C193" s="15" t="s">
        <v>14</v>
      </c>
      <c r="D193" s="16">
        <v>178</v>
      </c>
      <c r="E193" s="16">
        <v>178</v>
      </c>
      <c r="F193" s="16">
        <v>178</v>
      </c>
      <c r="G193" s="16">
        <v>178</v>
      </c>
    </row>
    <row r="194" spans="1:7" ht="82.8" hidden="1" outlineLevel="3">
      <c r="A194" s="14" t="s">
        <v>304</v>
      </c>
      <c r="B194" s="15" t="s">
        <v>156</v>
      </c>
      <c r="C194" s="15"/>
      <c r="D194" s="16">
        <v>200</v>
      </c>
      <c r="E194" s="16">
        <v>200</v>
      </c>
      <c r="F194" s="16">
        <v>200</v>
      </c>
      <c r="G194" s="16">
        <v>200</v>
      </c>
    </row>
    <row r="195" spans="1:7" ht="41.4" hidden="1" outlineLevel="2">
      <c r="A195" s="14" t="s">
        <v>13</v>
      </c>
      <c r="B195" s="15" t="s">
        <v>156</v>
      </c>
      <c r="C195" s="15" t="s">
        <v>14</v>
      </c>
      <c r="D195" s="16">
        <v>200</v>
      </c>
      <c r="E195" s="16">
        <v>200</v>
      </c>
      <c r="F195" s="16">
        <v>200</v>
      </c>
      <c r="G195" s="16">
        <v>200</v>
      </c>
    </row>
    <row r="196" spans="1:7" s="40" customFormat="1" ht="27.6" outlineLevel="3">
      <c r="A196" s="13" t="s">
        <v>305</v>
      </c>
      <c r="B196" s="17" t="s">
        <v>157</v>
      </c>
      <c r="C196" s="17"/>
      <c r="D196" s="18">
        <v>60261</v>
      </c>
      <c r="E196" s="18">
        <f>E197+E205+E209</f>
        <v>54730.999999999993</v>
      </c>
      <c r="F196" s="18">
        <v>59594.2</v>
      </c>
      <c r="G196" s="18">
        <f>G197+G205+G209</f>
        <v>59594.2</v>
      </c>
    </row>
    <row r="197" spans="1:7" s="40" customFormat="1" ht="27.6" outlineLevel="3">
      <c r="A197" s="13" t="s">
        <v>158</v>
      </c>
      <c r="B197" s="17" t="s">
        <v>159</v>
      </c>
      <c r="C197" s="17"/>
      <c r="D197" s="18">
        <v>51940.2</v>
      </c>
      <c r="E197" s="18">
        <f>E198+E202</f>
        <v>46410.2</v>
      </c>
      <c r="F197" s="18">
        <v>51540.1</v>
      </c>
      <c r="G197" s="18">
        <f>G198+G202</f>
        <v>51540.1</v>
      </c>
    </row>
    <row r="198" spans="1:7" ht="41.4" outlineLevel="1">
      <c r="A198" s="14" t="s">
        <v>306</v>
      </c>
      <c r="B198" s="15" t="s">
        <v>307</v>
      </c>
      <c r="C198" s="15"/>
      <c r="D198" s="16">
        <v>43758.7</v>
      </c>
      <c r="E198" s="16">
        <v>38228.699999999997</v>
      </c>
      <c r="F198" s="16">
        <v>43758.7</v>
      </c>
      <c r="G198" s="16">
        <v>43758.7</v>
      </c>
    </row>
    <row r="199" spans="1:7" s="40" customFormat="1" ht="94.5" customHeight="1" outlineLevel="2">
      <c r="A199" s="14" t="s">
        <v>11</v>
      </c>
      <c r="B199" s="15" t="s">
        <v>307</v>
      </c>
      <c r="C199" s="15" t="s">
        <v>12</v>
      </c>
      <c r="D199" s="16">
        <v>37605.4</v>
      </c>
      <c r="E199" s="16">
        <v>32075.4</v>
      </c>
      <c r="F199" s="16">
        <v>37605.4</v>
      </c>
      <c r="G199" s="16">
        <v>37605.4</v>
      </c>
    </row>
    <row r="200" spans="1:7" ht="41.4" hidden="1" outlineLevel="3">
      <c r="A200" s="14" t="s">
        <v>13</v>
      </c>
      <c r="B200" s="15" t="s">
        <v>307</v>
      </c>
      <c r="C200" s="15" t="s">
        <v>14</v>
      </c>
      <c r="D200" s="16">
        <v>5970.3</v>
      </c>
      <c r="E200" s="16">
        <v>5970.3</v>
      </c>
      <c r="F200" s="16">
        <v>5970.3</v>
      </c>
      <c r="G200" s="16">
        <v>5970.3</v>
      </c>
    </row>
    <row r="201" spans="1:7" s="40" customFormat="1" hidden="1" outlineLevel="3">
      <c r="A201" s="14" t="s">
        <v>15</v>
      </c>
      <c r="B201" s="15" t="s">
        <v>307</v>
      </c>
      <c r="C201" s="15" t="s">
        <v>16</v>
      </c>
      <c r="D201" s="16">
        <v>183</v>
      </c>
      <c r="E201" s="16">
        <v>183</v>
      </c>
      <c r="F201" s="16">
        <v>183</v>
      </c>
      <c r="G201" s="16">
        <v>183</v>
      </c>
    </row>
    <row r="202" spans="1:7" ht="41.4" hidden="1" outlineLevel="2">
      <c r="A202" s="14" t="s">
        <v>160</v>
      </c>
      <c r="B202" s="15" t="s">
        <v>308</v>
      </c>
      <c r="C202" s="15"/>
      <c r="D202" s="16">
        <v>8181.5</v>
      </c>
      <c r="E202" s="16">
        <v>8181.5</v>
      </c>
      <c r="F202" s="16">
        <v>7781.4</v>
      </c>
      <c r="G202" s="16">
        <v>7781.4</v>
      </c>
    </row>
    <row r="203" spans="1:7" ht="58.95" hidden="1" customHeight="1" outlineLevel="3">
      <c r="A203" s="14" t="s">
        <v>11</v>
      </c>
      <c r="B203" s="15" t="s">
        <v>308</v>
      </c>
      <c r="C203" s="15" t="s">
        <v>12</v>
      </c>
      <c r="D203" s="16">
        <v>7814.4</v>
      </c>
      <c r="E203" s="16">
        <v>7814.4</v>
      </c>
      <c r="F203" s="16">
        <v>7781.4</v>
      </c>
      <c r="G203" s="16">
        <v>7781.4</v>
      </c>
    </row>
    <row r="204" spans="1:7" ht="41.4" hidden="1" outlineLevel="3">
      <c r="A204" s="14" t="s">
        <v>13</v>
      </c>
      <c r="B204" s="15" t="s">
        <v>308</v>
      </c>
      <c r="C204" s="15" t="s">
        <v>14</v>
      </c>
      <c r="D204" s="16">
        <v>367.1</v>
      </c>
      <c r="E204" s="16">
        <v>367.1</v>
      </c>
      <c r="F204" s="16">
        <v>0</v>
      </c>
      <c r="G204" s="16">
        <v>0</v>
      </c>
    </row>
    <row r="205" spans="1:7" s="40" customFormat="1" hidden="1" outlineLevel="1">
      <c r="A205" s="13" t="s">
        <v>161</v>
      </c>
      <c r="B205" s="17" t="s">
        <v>267</v>
      </c>
      <c r="C205" s="17"/>
      <c r="D205" s="18">
        <v>3860.2</v>
      </c>
      <c r="E205" s="18">
        <f>E206</f>
        <v>3860.2</v>
      </c>
      <c r="F205" s="18">
        <v>3501.4</v>
      </c>
      <c r="G205" s="18">
        <f>G206</f>
        <v>3501.4</v>
      </c>
    </row>
    <row r="206" spans="1:7" s="40" customFormat="1" ht="41.4" hidden="1" outlineLevel="2">
      <c r="A206" s="14" t="s">
        <v>309</v>
      </c>
      <c r="B206" s="15" t="s">
        <v>279</v>
      </c>
      <c r="C206" s="15"/>
      <c r="D206" s="16">
        <v>3860.2</v>
      </c>
      <c r="E206" s="16">
        <v>3860.2</v>
      </c>
      <c r="F206" s="16">
        <v>3501.4</v>
      </c>
      <c r="G206" s="16">
        <v>3501.4</v>
      </c>
    </row>
    <row r="207" spans="1:7" ht="57" hidden="1" customHeight="1" outlineLevel="3">
      <c r="A207" s="14" t="s">
        <v>11</v>
      </c>
      <c r="B207" s="15" t="s">
        <v>279</v>
      </c>
      <c r="C207" s="15" t="s">
        <v>12</v>
      </c>
      <c r="D207" s="16">
        <v>3209.4</v>
      </c>
      <c r="E207" s="16">
        <v>3209.4</v>
      </c>
      <c r="F207" s="16">
        <v>3209.4</v>
      </c>
      <c r="G207" s="16">
        <v>3209.4</v>
      </c>
    </row>
    <row r="208" spans="1:7" ht="41.4" hidden="1" outlineLevel="3">
      <c r="A208" s="14" t="s">
        <v>13</v>
      </c>
      <c r="B208" s="15" t="s">
        <v>279</v>
      </c>
      <c r="C208" s="15" t="s">
        <v>14</v>
      </c>
      <c r="D208" s="16">
        <v>650.79999999999995</v>
      </c>
      <c r="E208" s="16">
        <v>650.79999999999995</v>
      </c>
      <c r="F208" s="16">
        <v>292</v>
      </c>
      <c r="G208" s="16">
        <v>292</v>
      </c>
    </row>
    <row r="209" spans="1:7" s="40" customFormat="1" ht="41.4" hidden="1">
      <c r="A209" s="13" t="s">
        <v>327</v>
      </c>
      <c r="B209" s="17" t="s">
        <v>268</v>
      </c>
      <c r="C209" s="17"/>
      <c r="D209" s="18">
        <v>4460.6000000000004</v>
      </c>
      <c r="E209" s="18">
        <f>E210</f>
        <v>4460.6000000000004</v>
      </c>
      <c r="F209" s="18">
        <v>4552.7</v>
      </c>
      <c r="G209" s="18">
        <f>G210</f>
        <v>4552.7</v>
      </c>
    </row>
    <row r="210" spans="1:7" s="40" customFormat="1" ht="55.2" hidden="1" outlineLevel="2">
      <c r="A210" s="14" t="s">
        <v>280</v>
      </c>
      <c r="B210" s="15" t="s">
        <v>281</v>
      </c>
      <c r="C210" s="15"/>
      <c r="D210" s="16">
        <v>4460.6000000000004</v>
      </c>
      <c r="E210" s="16">
        <v>4460.6000000000004</v>
      </c>
      <c r="F210" s="16">
        <v>4552.7</v>
      </c>
      <c r="G210" s="16">
        <v>4552.7</v>
      </c>
    </row>
    <row r="211" spans="1:7" ht="58.95" hidden="1" customHeight="1" outlineLevel="3">
      <c r="A211" s="14" t="s">
        <v>11</v>
      </c>
      <c r="B211" s="15" t="s">
        <v>281</v>
      </c>
      <c r="C211" s="15" t="s">
        <v>12</v>
      </c>
      <c r="D211" s="16">
        <v>3941.6</v>
      </c>
      <c r="E211" s="16">
        <v>3941.6</v>
      </c>
      <c r="F211" s="16">
        <v>4093.9</v>
      </c>
      <c r="G211" s="16">
        <v>4093.9</v>
      </c>
    </row>
    <row r="212" spans="1:7" ht="41.4" hidden="1" outlineLevel="2">
      <c r="A212" s="14" t="s">
        <v>13</v>
      </c>
      <c r="B212" s="15" t="s">
        <v>281</v>
      </c>
      <c r="C212" s="15" t="s">
        <v>14</v>
      </c>
      <c r="D212" s="16">
        <v>519</v>
      </c>
      <c r="E212" s="16">
        <v>519</v>
      </c>
      <c r="F212" s="16">
        <v>458.8</v>
      </c>
      <c r="G212" s="16">
        <v>458.8</v>
      </c>
    </row>
    <row r="213" spans="1:7" s="40" customFormat="1" ht="41.4" hidden="1" outlineLevel="3">
      <c r="A213" s="13" t="s">
        <v>310</v>
      </c>
      <c r="B213" s="17" t="s">
        <v>162</v>
      </c>
      <c r="C213" s="17"/>
      <c r="D213" s="18">
        <v>4558</v>
      </c>
      <c r="E213" s="18">
        <f>E214+E216+E218+E220+E222</f>
        <v>4558</v>
      </c>
      <c r="F213" s="18">
        <v>4558</v>
      </c>
      <c r="G213" s="18">
        <f>G214+G216+G218+G220+G222</f>
        <v>4558</v>
      </c>
    </row>
    <row r="214" spans="1:7" ht="41.4" hidden="1" outlineLevel="2">
      <c r="A214" s="14" t="s">
        <v>163</v>
      </c>
      <c r="B214" s="15" t="s">
        <v>164</v>
      </c>
      <c r="C214" s="15"/>
      <c r="D214" s="16">
        <v>20</v>
      </c>
      <c r="E214" s="16">
        <v>20</v>
      </c>
      <c r="F214" s="16">
        <v>20</v>
      </c>
      <c r="G214" s="16">
        <v>20</v>
      </c>
    </row>
    <row r="215" spans="1:7" ht="41.4" hidden="1" outlineLevel="3">
      <c r="A215" s="14" t="s">
        <v>4</v>
      </c>
      <c r="B215" s="15" t="s">
        <v>164</v>
      </c>
      <c r="C215" s="15" t="s">
        <v>5</v>
      </c>
      <c r="D215" s="16">
        <v>20</v>
      </c>
      <c r="E215" s="16">
        <v>20</v>
      </c>
      <c r="F215" s="16">
        <v>20</v>
      </c>
      <c r="G215" s="16">
        <v>20</v>
      </c>
    </row>
    <row r="216" spans="1:7" ht="27.6" hidden="1" outlineLevel="2">
      <c r="A216" s="14" t="s">
        <v>165</v>
      </c>
      <c r="B216" s="15" t="s">
        <v>166</v>
      </c>
      <c r="C216" s="15"/>
      <c r="D216" s="16">
        <v>95</v>
      </c>
      <c r="E216" s="16">
        <v>95</v>
      </c>
      <c r="F216" s="16">
        <v>95</v>
      </c>
      <c r="G216" s="16">
        <v>95</v>
      </c>
    </row>
    <row r="217" spans="1:7" ht="41.4" hidden="1" outlineLevel="3">
      <c r="A217" s="14" t="s">
        <v>4</v>
      </c>
      <c r="B217" s="15" t="s">
        <v>166</v>
      </c>
      <c r="C217" s="15" t="s">
        <v>5</v>
      </c>
      <c r="D217" s="16">
        <v>95</v>
      </c>
      <c r="E217" s="16">
        <v>95</v>
      </c>
      <c r="F217" s="16">
        <v>95</v>
      </c>
      <c r="G217" s="16">
        <v>95</v>
      </c>
    </row>
    <row r="218" spans="1:7" ht="27.6" hidden="1" outlineLevel="2">
      <c r="A218" s="14" t="s">
        <v>265</v>
      </c>
      <c r="B218" s="15" t="s">
        <v>167</v>
      </c>
      <c r="C218" s="15"/>
      <c r="D218" s="16">
        <v>5</v>
      </c>
      <c r="E218" s="16">
        <v>5</v>
      </c>
      <c r="F218" s="16">
        <v>5</v>
      </c>
      <c r="G218" s="16">
        <v>5</v>
      </c>
    </row>
    <row r="219" spans="1:7" ht="41.4" hidden="1" outlineLevel="3">
      <c r="A219" s="14" t="s">
        <v>4</v>
      </c>
      <c r="B219" s="15" t="s">
        <v>167</v>
      </c>
      <c r="C219" s="15" t="s">
        <v>5</v>
      </c>
      <c r="D219" s="16">
        <v>5</v>
      </c>
      <c r="E219" s="16">
        <v>5</v>
      </c>
      <c r="F219" s="16">
        <v>5</v>
      </c>
      <c r="G219" s="16">
        <v>5</v>
      </c>
    </row>
    <row r="220" spans="1:7" s="40" customFormat="1" ht="28.95" hidden="1" customHeight="1">
      <c r="A220" s="14" t="s">
        <v>168</v>
      </c>
      <c r="B220" s="15" t="s">
        <v>169</v>
      </c>
      <c r="C220" s="15"/>
      <c r="D220" s="16">
        <v>4059.7</v>
      </c>
      <c r="E220" s="16">
        <v>4059.7</v>
      </c>
      <c r="F220" s="16">
        <v>4059.7</v>
      </c>
      <c r="G220" s="16">
        <v>4059.7</v>
      </c>
    </row>
    <row r="221" spans="1:7" ht="41.4" hidden="1" outlineLevel="2">
      <c r="A221" s="14" t="s">
        <v>4</v>
      </c>
      <c r="B221" s="15" t="s">
        <v>169</v>
      </c>
      <c r="C221" s="15" t="s">
        <v>5</v>
      </c>
      <c r="D221" s="16">
        <v>4059.7</v>
      </c>
      <c r="E221" s="16">
        <v>4059.7</v>
      </c>
      <c r="F221" s="16">
        <v>4059.7</v>
      </c>
      <c r="G221" s="16">
        <v>4059.7</v>
      </c>
    </row>
    <row r="222" spans="1:7" ht="27.6" hidden="1" outlineLevel="3">
      <c r="A222" s="14" t="s">
        <v>170</v>
      </c>
      <c r="B222" s="15" t="s">
        <v>171</v>
      </c>
      <c r="C222" s="15"/>
      <c r="D222" s="16">
        <v>378.3</v>
      </c>
      <c r="E222" s="16">
        <v>378.3</v>
      </c>
      <c r="F222" s="16">
        <v>378.3</v>
      </c>
      <c r="G222" s="16">
        <v>378.3</v>
      </c>
    </row>
    <row r="223" spans="1:7" ht="41.4" hidden="1" outlineLevel="3">
      <c r="A223" s="14" t="s">
        <v>4</v>
      </c>
      <c r="B223" s="15" t="s">
        <v>171</v>
      </c>
      <c r="C223" s="15" t="s">
        <v>5</v>
      </c>
      <c r="D223" s="16">
        <v>378.3</v>
      </c>
      <c r="E223" s="16">
        <v>378.3</v>
      </c>
      <c r="F223" s="16">
        <v>378.3</v>
      </c>
      <c r="G223" s="16">
        <v>378.3</v>
      </c>
    </row>
    <row r="224" spans="1:7" s="40" customFormat="1" ht="69" outlineLevel="2" collapsed="1">
      <c r="A224" s="13" t="s">
        <v>311</v>
      </c>
      <c r="B224" s="17" t="s">
        <v>172</v>
      </c>
      <c r="C224" s="17"/>
      <c r="D224" s="18">
        <v>18759.400000000001</v>
      </c>
      <c r="E224" s="18">
        <f>E225+E227+E232+E230</f>
        <v>387746.7</v>
      </c>
      <c r="F224" s="18">
        <v>2935.4</v>
      </c>
      <c r="G224" s="18">
        <f>G225+G227+G232+G230</f>
        <v>303903.80000000005</v>
      </c>
    </row>
    <row r="225" spans="1:7" s="40" customFormat="1" hidden="1" outlineLevel="2">
      <c r="A225" s="14" t="s">
        <v>173</v>
      </c>
      <c r="B225" s="15" t="s">
        <v>174</v>
      </c>
      <c r="C225" s="15"/>
      <c r="D225" s="16">
        <v>42.6</v>
      </c>
      <c r="E225" s="16">
        <v>42.6</v>
      </c>
      <c r="F225" s="16">
        <v>42.6</v>
      </c>
      <c r="G225" s="16">
        <v>42.6</v>
      </c>
    </row>
    <row r="226" spans="1:7" ht="41.4" hidden="1" outlineLevel="3">
      <c r="A226" s="14" t="s">
        <v>110</v>
      </c>
      <c r="B226" s="15" t="s">
        <v>174</v>
      </c>
      <c r="C226" s="15" t="s">
        <v>111</v>
      </c>
      <c r="D226" s="16">
        <v>42.6</v>
      </c>
      <c r="E226" s="16">
        <v>42.6</v>
      </c>
      <c r="F226" s="16">
        <v>42.6</v>
      </c>
      <c r="G226" s="16">
        <v>42.6</v>
      </c>
    </row>
    <row r="227" spans="1:7" ht="27.6" hidden="1">
      <c r="A227" s="14" t="s">
        <v>175</v>
      </c>
      <c r="B227" s="15" t="s">
        <v>176</v>
      </c>
      <c r="C227" s="15"/>
      <c r="D227" s="16">
        <v>2874.4</v>
      </c>
      <c r="E227" s="16">
        <v>2874.4</v>
      </c>
      <c r="F227" s="16">
        <v>2874.4</v>
      </c>
      <c r="G227" s="16">
        <v>2874.4</v>
      </c>
    </row>
    <row r="228" spans="1:7" s="40" customFormat="1" ht="61.5" hidden="1" customHeight="1" outlineLevel="1">
      <c r="A228" s="14" t="s">
        <v>11</v>
      </c>
      <c r="B228" s="15" t="s">
        <v>176</v>
      </c>
      <c r="C228" s="15" t="s">
        <v>12</v>
      </c>
      <c r="D228" s="16">
        <v>2694.4</v>
      </c>
      <c r="E228" s="16">
        <v>2694.4</v>
      </c>
      <c r="F228" s="16">
        <v>2694.4</v>
      </c>
      <c r="G228" s="16">
        <v>2694.4</v>
      </c>
    </row>
    <row r="229" spans="1:7" ht="41.4" hidden="1" outlineLevel="2">
      <c r="A229" s="14" t="s">
        <v>13</v>
      </c>
      <c r="B229" s="15" t="s">
        <v>176</v>
      </c>
      <c r="C229" s="15" t="s">
        <v>14</v>
      </c>
      <c r="D229" s="16">
        <v>180</v>
      </c>
      <c r="E229" s="16">
        <v>180</v>
      </c>
      <c r="F229" s="16">
        <v>180</v>
      </c>
      <c r="G229" s="16">
        <v>180</v>
      </c>
    </row>
    <row r="230" spans="1:7" ht="27.6" outlineLevel="2">
      <c r="A230" s="14" t="s">
        <v>276</v>
      </c>
      <c r="B230" s="15" t="s">
        <v>352</v>
      </c>
      <c r="C230" s="15"/>
      <c r="D230" s="16">
        <v>0</v>
      </c>
      <c r="E230" s="16">
        <v>300968.5</v>
      </c>
      <c r="F230" s="16">
        <v>0</v>
      </c>
      <c r="G230" s="16">
        <v>300968.40000000002</v>
      </c>
    </row>
    <row r="231" spans="1:7" ht="41.4" outlineLevel="2">
      <c r="A231" s="14" t="s">
        <v>110</v>
      </c>
      <c r="B231" s="15" t="s">
        <v>352</v>
      </c>
      <c r="C231" s="15">
        <v>400</v>
      </c>
      <c r="D231" s="16">
        <v>0</v>
      </c>
      <c r="E231" s="16">
        <v>300968.5</v>
      </c>
      <c r="F231" s="16">
        <v>0</v>
      </c>
      <c r="G231" s="16">
        <v>300968.40000000002</v>
      </c>
    </row>
    <row r="232" spans="1:7" s="40" customFormat="1" ht="55.2" outlineLevel="3">
      <c r="A232" s="14" t="s">
        <v>177</v>
      </c>
      <c r="B232" s="15" t="s">
        <v>178</v>
      </c>
      <c r="C232" s="15"/>
      <c r="D232" s="16">
        <v>15842.4</v>
      </c>
      <c r="E232" s="16">
        <v>83861.2</v>
      </c>
      <c r="F232" s="16">
        <v>18.399999999999999</v>
      </c>
      <c r="G232" s="16">
        <v>18.399999999999999</v>
      </c>
    </row>
    <row r="233" spans="1:7" ht="41.4" outlineLevel="1">
      <c r="A233" s="14" t="s">
        <v>110</v>
      </c>
      <c r="B233" s="15" t="s">
        <v>178</v>
      </c>
      <c r="C233" s="15" t="s">
        <v>111</v>
      </c>
      <c r="D233" s="16">
        <v>15842.4</v>
      </c>
      <c r="E233" s="16">
        <v>83861.2</v>
      </c>
      <c r="F233" s="16">
        <v>18.399999999999999</v>
      </c>
      <c r="G233" s="16">
        <v>18.399999999999999</v>
      </c>
    </row>
    <row r="234" spans="1:7" s="40" customFormat="1" ht="110.4" hidden="1" outlineLevel="2">
      <c r="A234" s="13" t="s">
        <v>315</v>
      </c>
      <c r="B234" s="17" t="s">
        <v>179</v>
      </c>
      <c r="C234" s="17"/>
      <c r="D234" s="18">
        <v>564</v>
      </c>
      <c r="E234" s="18">
        <v>564</v>
      </c>
      <c r="F234" s="18">
        <v>564</v>
      </c>
      <c r="G234" s="18">
        <v>564</v>
      </c>
    </row>
    <row r="235" spans="1:7" ht="27.6" hidden="1" outlineLevel="3">
      <c r="A235" s="14" t="s">
        <v>180</v>
      </c>
      <c r="B235" s="15" t="s">
        <v>181</v>
      </c>
      <c r="C235" s="15"/>
      <c r="D235" s="16">
        <v>564</v>
      </c>
      <c r="E235" s="16">
        <v>564</v>
      </c>
      <c r="F235" s="16">
        <v>564</v>
      </c>
      <c r="G235" s="16">
        <v>564</v>
      </c>
    </row>
    <row r="236" spans="1:7" ht="54.75" hidden="1" customHeight="1" outlineLevel="2">
      <c r="A236" s="14" t="s">
        <v>4</v>
      </c>
      <c r="B236" s="15" t="s">
        <v>181</v>
      </c>
      <c r="C236" s="15" t="s">
        <v>5</v>
      </c>
      <c r="D236" s="16">
        <v>564</v>
      </c>
      <c r="E236" s="16">
        <v>564</v>
      </c>
      <c r="F236" s="16">
        <v>564</v>
      </c>
      <c r="G236" s="16">
        <v>564</v>
      </c>
    </row>
    <row r="237" spans="1:7" s="40" customFormat="1" ht="55.2" hidden="1" outlineLevel="3">
      <c r="A237" s="13" t="s">
        <v>316</v>
      </c>
      <c r="B237" s="17" t="s">
        <v>182</v>
      </c>
      <c r="C237" s="17"/>
      <c r="D237" s="18">
        <v>50</v>
      </c>
      <c r="E237" s="18">
        <v>50</v>
      </c>
      <c r="F237" s="18">
        <v>50</v>
      </c>
      <c r="G237" s="18">
        <v>50</v>
      </c>
    </row>
    <row r="238" spans="1:7" ht="41.4" hidden="1">
      <c r="A238" s="14" t="s">
        <v>183</v>
      </c>
      <c r="B238" s="15" t="s">
        <v>184</v>
      </c>
      <c r="C238" s="15"/>
      <c r="D238" s="16">
        <v>26</v>
      </c>
      <c r="E238" s="16">
        <v>26</v>
      </c>
      <c r="F238" s="16">
        <v>26</v>
      </c>
      <c r="G238" s="16">
        <v>26</v>
      </c>
    </row>
    <row r="239" spans="1:7" s="40" customFormat="1" ht="41.4" hidden="1" outlineLevel="2">
      <c r="A239" s="14" t="s">
        <v>13</v>
      </c>
      <c r="B239" s="15" t="s">
        <v>184</v>
      </c>
      <c r="C239" s="15" t="s">
        <v>14</v>
      </c>
      <c r="D239" s="16">
        <v>26</v>
      </c>
      <c r="E239" s="16">
        <v>26</v>
      </c>
      <c r="F239" s="16">
        <v>26</v>
      </c>
      <c r="G239" s="16">
        <v>26</v>
      </c>
    </row>
    <row r="240" spans="1:7" ht="41.4" hidden="1" outlineLevel="3">
      <c r="A240" s="14" t="s">
        <v>185</v>
      </c>
      <c r="B240" s="15" t="s">
        <v>186</v>
      </c>
      <c r="C240" s="15"/>
      <c r="D240" s="16">
        <v>24</v>
      </c>
      <c r="E240" s="16">
        <v>24</v>
      </c>
      <c r="F240" s="16">
        <v>24</v>
      </c>
      <c r="G240" s="16">
        <v>24</v>
      </c>
    </row>
    <row r="241" spans="1:7" ht="41.4" hidden="1" outlineLevel="2">
      <c r="A241" s="14" t="s">
        <v>13</v>
      </c>
      <c r="B241" s="15" t="s">
        <v>186</v>
      </c>
      <c r="C241" s="15" t="s">
        <v>14</v>
      </c>
      <c r="D241" s="16">
        <v>24</v>
      </c>
      <c r="E241" s="16">
        <v>24</v>
      </c>
      <c r="F241" s="16">
        <v>24</v>
      </c>
      <c r="G241" s="16">
        <v>24</v>
      </c>
    </row>
    <row r="242" spans="1:7" s="40" customFormat="1" ht="41.4" outlineLevel="3">
      <c r="A242" s="13" t="s">
        <v>317</v>
      </c>
      <c r="B242" s="17" t="s">
        <v>187</v>
      </c>
      <c r="C242" s="17"/>
      <c r="D242" s="18">
        <v>9025</v>
      </c>
      <c r="E242" s="18">
        <f>E243+E250</f>
        <v>9025</v>
      </c>
      <c r="F242" s="18">
        <v>9025</v>
      </c>
      <c r="G242" s="18">
        <f>G243+G250</f>
        <v>9025</v>
      </c>
    </row>
    <row r="243" spans="1:7" s="40" customFormat="1" ht="55.2" outlineLevel="2">
      <c r="A243" s="13" t="s">
        <v>188</v>
      </c>
      <c r="B243" s="17" t="s">
        <v>189</v>
      </c>
      <c r="C243" s="17"/>
      <c r="D243" s="18">
        <v>8905.7999999999993</v>
      </c>
      <c r="E243" s="18">
        <f>E244+E246</f>
        <v>8905.7999999999993</v>
      </c>
      <c r="F243" s="18">
        <v>8905.7999999999993</v>
      </c>
      <c r="G243" s="18">
        <f>G244+G246</f>
        <v>8905.7999999999993</v>
      </c>
    </row>
    <row r="244" spans="1:7" s="40" customFormat="1" ht="41.4" outlineLevel="3">
      <c r="A244" s="14" t="s">
        <v>190</v>
      </c>
      <c r="B244" s="15" t="s">
        <v>191</v>
      </c>
      <c r="C244" s="15"/>
      <c r="D244" s="16">
        <v>912.3</v>
      </c>
      <c r="E244" s="16">
        <v>4860</v>
      </c>
      <c r="F244" s="16">
        <v>912.3</v>
      </c>
      <c r="G244" s="16">
        <v>912.3</v>
      </c>
    </row>
    <row r="245" spans="1:7" ht="27.6" outlineLevel="3">
      <c r="A245" s="14" t="s">
        <v>192</v>
      </c>
      <c r="B245" s="15" t="s">
        <v>191</v>
      </c>
      <c r="C245" s="15" t="s">
        <v>193</v>
      </c>
      <c r="D245" s="16">
        <v>912.3</v>
      </c>
      <c r="E245" s="16">
        <v>4860</v>
      </c>
      <c r="F245" s="16">
        <v>912.3</v>
      </c>
      <c r="G245" s="16">
        <v>912.3</v>
      </c>
    </row>
    <row r="246" spans="1:7" ht="55.2" outlineLevel="3">
      <c r="A246" s="14" t="s">
        <v>194</v>
      </c>
      <c r="B246" s="15" t="s">
        <v>195</v>
      </c>
      <c r="C246" s="15"/>
      <c r="D246" s="16">
        <v>7993.5</v>
      </c>
      <c r="E246" s="16">
        <v>4045.8</v>
      </c>
      <c r="F246" s="16">
        <v>7993.5</v>
      </c>
      <c r="G246" s="16">
        <v>7993.5</v>
      </c>
    </row>
    <row r="247" spans="1:7" ht="93" customHeight="1">
      <c r="A247" s="14" t="s">
        <v>11</v>
      </c>
      <c r="B247" s="15" t="s">
        <v>195</v>
      </c>
      <c r="C247" s="15" t="s">
        <v>12</v>
      </c>
      <c r="D247" s="16">
        <v>7720.4</v>
      </c>
      <c r="E247" s="16">
        <v>3772.7</v>
      </c>
      <c r="F247" s="16">
        <v>7720.4</v>
      </c>
      <c r="G247" s="16">
        <v>7720.4</v>
      </c>
    </row>
    <row r="248" spans="1:7" ht="41.4" hidden="1" outlineLevel="2">
      <c r="A248" s="14" t="s">
        <v>13</v>
      </c>
      <c r="B248" s="15" t="s">
        <v>195</v>
      </c>
      <c r="C248" s="15" t="s">
        <v>14</v>
      </c>
      <c r="D248" s="16">
        <v>272.39999999999998</v>
      </c>
      <c r="E248" s="16">
        <v>272.39999999999998</v>
      </c>
      <c r="F248" s="16">
        <v>272.39999999999998</v>
      </c>
      <c r="G248" s="16">
        <v>272.39999999999998</v>
      </c>
    </row>
    <row r="249" spans="1:7" hidden="1" outlineLevel="3">
      <c r="A249" s="14" t="s">
        <v>15</v>
      </c>
      <c r="B249" s="15" t="s">
        <v>195</v>
      </c>
      <c r="C249" s="15" t="s">
        <v>16</v>
      </c>
      <c r="D249" s="16">
        <v>0.7</v>
      </c>
      <c r="E249" s="16">
        <v>0.7</v>
      </c>
      <c r="F249" s="16">
        <v>0.7</v>
      </c>
      <c r="G249" s="16">
        <v>0.7</v>
      </c>
    </row>
    <row r="250" spans="1:7" s="40" customFormat="1" ht="41.4" hidden="1" outlineLevel="3">
      <c r="A250" s="13" t="s">
        <v>318</v>
      </c>
      <c r="B250" s="17" t="s">
        <v>196</v>
      </c>
      <c r="C250" s="17"/>
      <c r="D250" s="18">
        <v>119.2</v>
      </c>
      <c r="E250" s="18">
        <f>E251+E253</f>
        <v>119.2</v>
      </c>
      <c r="F250" s="18">
        <v>119.2</v>
      </c>
      <c r="G250" s="18">
        <f>G251+G253</f>
        <v>119.2</v>
      </c>
    </row>
    <row r="251" spans="1:7" s="40" customFormat="1" ht="55.2" hidden="1">
      <c r="A251" s="14" t="s">
        <v>197</v>
      </c>
      <c r="B251" s="15" t="s">
        <v>198</v>
      </c>
      <c r="C251" s="15"/>
      <c r="D251" s="16">
        <v>60</v>
      </c>
      <c r="E251" s="16">
        <v>60</v>
      </c>
      <c r="F251" s="16">
        <v>60</v>
      </c>
      <c r="G251" s="16">
        <v>60</v>
      </c>
    </row>
    <row r="252" spans="1:7" ht="41.4" hidden="1" outlineLevel="2">
      <c r="A252" s="14" t="s">
        <v>13</v>
      </c>
      <c r="B252" s="15" t="s">
        <v>198</v>
      </c>
      <c r="C252" s="15" t="s">
        <v>14</v>
      </c>
      <c r="D252" s="16">
        <v>60</v>
      </c>
      <c r="E252" s="16">
        <v>60</v>
      </c>
      <c r="F252" s="16">
        <v>60</v>
      </c>
      <c r="G252" s="16">
        <v>60</v>
      </c>
    </row>
    <row r="253" spans="1:7" s="40" customFormat="1" ht="72" hidden="1" customHeight="1" outlineLevel="3">
      <c r="A253" s="14" t="s">
        <v>199</v>
      </c>
      <c r="B253" s="15" t="s">
        <v>200</v>
      </c>
      <c r="C253" s="15"/>
      <c r="D253" s="16">
        <v>59.2</v>
      </c>
      <c r="E253" s="16">
        <v>59.2</v>
      </c>
      <c r="F253" s="16">
        <v>59.2</v>
      </c>
      <c r="G253" s="16">
        <v>59.2</v>
      </c>
    </row>
    <row r="254" spans="1:7" ht="41.4" hidden="1" outlineLevel="2">
      <c r="A254" s="14" t="s">
        <v>13</v>
      </c>
      <c r="B254" s="15" t="s">
        <v>200</v>
      </c>
      <c r="C254" s="15" t="s">
        <v>14</v>
      </c>
      <c r="D254" s="16">
        <v>59.2</v>
      </c>
      <c r="E254" s="16">
        <v>59.2</v>
      </c>
      <c r="F254" s="16">
        <v>59.2</v>
      </c>
      <c r="G254" s="16">
        <v>59.2</v>
      </c>
    </row>
    <row r="255" spans="1:7" s="40" customFormat="1" ht="55.2" hidden="1" outlineLevel="3">
      <c r="A255" s="13" t="s">
        <v>319</v>
      </c>
      <c r="B255" s="17" t="s">
        <v>201</v>
      </c>
      <c r="C255" s="17"/>
      <c r="D255" s="18">
        <v>11804.7</v>
      </c>
      <c r="E255" s="18">
        <f>E256+E258+E260</f>
        <v>11804.7</v>
      </c>
      <c r="F255" s="18">
        <v>11804.7</v>
      </c>
      <c r="G255" s="18">
        <f>G256+G258+G260</f>
        <v>11804.7</v>
      </c>
    </row>
    <row r="256" spans="1:7" ht="27.6" hidden="1">
      <c r="A256" s="14" t="s">
        <v>202</v>
      </c>
      <c r="B256" s="15" t="s">
        <v>203</v>
      </c>
      <c r="C256" s="15"/>
      <c r="D256" s="16">
        <v>620.5</v>
      </c>
      <c r="E256" s="16">
        <v>620.5</v>
      </c>
      <c r="F256" s="16">
        <v>620.5</v>
      </c>
      <c r="G256" s="16">
        <v>620.5</v>
      </c>
    </row>
    <row r="257" spans="1:7" s="40" customFormat="1" ht="41.4" hidden="1" outlineLevel="2">
      <c r="A257" s="14" t="s">
        <v>13</v>
      </c>
      <c r="B257" s="15" t="s">
        <v>203</v>
      </c>
      <c r="C257" s="15" t="s">
        <v>14</v>
      </c>
      <c r="D257" s="16">
        <v>620.5</v>
      </c>
      <c r="E257" s="16">
        <v>620.5</v>
      </c>
      <c r="F257" s="16">
        <v>620.5</v>
      </c>
      <c r="G257" s="16">
        <v>620.5</v>
      </c>
    </row>
    <row r="258" spans="1:7" ht="41.4" hidden="1" outlineLevel="3">
      <c r="A258" s="14" t="s">
        <v>204</v>
      </c>
      <c r="B258" s="15" t="s">
        <v>205</v>
      </c>
      <c r="C258" s="15"/>
      <c r="D258" s="16">
        <v>5456</v>
      </c>
      <c r="E258" s="16">
        <v>5456</v>
      </c>
      <c r="F258" s="16">
        <v>5456</v>
      </c>
      <c r="G258" s="16">
        <v>5456</v>
      </c>
    </row>
    <row r="259" spans="1:7" ht="41.4" hidden="1" outlineLevel="2">
      <c r="A259" s="14" t="s">
        <v>13</v>
      </c>
      <c r="B259" s="15" t="s">
        <v>205</v>
      </c>
      <c r="C259" s="15" t="s">
        <v>14</v>
      </c>
      <c r="D259" s="16">
        <v>5456</v>
      </c>
      <c r="E259" s="16">
        <v>5456</v>
      </c>
      <c r="F259" s="16">
        <v>5456</v>
      </c>
      <c r="G259" s="16">
        <v>5456</v>
      </c>
    </row>
    <row r="260" spans="1:7" s="40" customFormat="1" ht="41.4" hidden="1" outlineLevel="3">
      <c r="A260" s="14" t="s">
        <v>206</v>
      </c>
      <c r="B260" s="15" t="s">
        <v>207</v>
      </c>
      <c r="C260" s="15"/>
      <c r="D260" s="16">
        <v>5728.2</v>
      </c>
      <c r="E260" s="16">
        <v>5728.2</v>
      </c>
      <c r="F260" s="16">
        <v>5728.2</v>
      </c>
      <c r="G260" s="16">
        <v>5728.2</v>
      </c>
    </row>
    <row r="261" spans="1:7" ht="55.95" hidden="1" customHeight="1" outlineLevel="2">
      <c r="A261" s="14" t="s">
        <v>11</v>
      </c>
      <c r="B261" s="15" t="s">
        <v>207</v>
      </c>
      <c r="C261" s="15" t="s">
        <v>12</v>
      </c>
      <c r="D261" s="16">
        <v>5346.2</v>
      </c>
      <c r="E261" s="16">
        <v>5346.2</v>
      </c>
      <c r="F261" s="16">
        <v>5346.2</v>
      </c>
      <c r="G261" s="16">
        <v>5346.2</v>
      </c>
    </row>
    <row r="262" spans="1:7" s="40" customFormat="1" ht="41.4" hidden="1" outlineLevel="3">
      <c r="A262" s="14" t="s">
        <v>13</v>
      </c>
      <c r="B262" s="15" t="s">
        <v>207</v>
      </c>
      <c r="C262" s="15" t="s">
        <v>14</v>
      </c>
      <c r="D262" s="16">
        <v>380</v>
      </c>
      <c r="E262" s="16">
        <v>380</v>
      </c>
      <c r="F262" s="16">
        <v>380</v>
      </c>
      <c r="G262" s="16">
        <v>380</v>
      </c>
    </row>
    <row r="263" spans="1:7" hidden="1">
      <c r="A263" s="14" t="s">
        <v>15</v>
      </c>
      <c r="B263" s="15" t="s">
        <v>207</v>
      </c>
      <c r="C263" s="15" t="s">
        <v>16</v>
      </c>
      <c r="D263" s="16">
        <v>2</v>
      </c>
      <c r="E263" s="16">
        <v>2</v>
      </c>
      <c r="F263" s="16">
        <v>2</v>
      </c>
      <c r="G263" s="16">
        <v>2</v>
      </c>
    </row>
    <row r="264" spans="1:7" s="40" customFormat="1" ht="69" outlineLevel="2">
      <c r="A264" s="13" t="s">
        <v>278</v>
      </c>
      <c r="B264" s="17" t="s">
        <v>208</v>
      </c>
      <c r="C264" s="17"/>
      <c r="D264" s="18">
        <v>35955.800000000003</v>
      </c>
      <c r="E264" s="18">
        <f>E267+E265</f>
        <v>89955.8</v>
      </c>
      <c r="F264" s="18">
        <v>37473.4</v>
      </c>
      <c r="G264" s="18">
        <f>G267</f>
        <v>37473.4</v>
      </c>
    </row>
    <row r="265" spans="1:7" s="40" customFormat="1" ht="41.4" outlineLevel="2">
      <c r="A265" s="14" t="s">
        <v>343</v>
      </c>
      <c r="B265" s="25" t="s">
        <v>344</v>
      </c>
      <c r="C265" s="42"/>
      <c r="D265" s="16">
        <v>0</v>
      </c>
      <c r="E265" s="16">
        <f>E266</f>
        <v>54000</v>
      </c>
      <c r="F265" s="16">
        <v>0</v>
      </c>
      <c r="G265" s="16">
        <v>0</v>
      </c>
    </row>
    <row r="266" spans="1:7" s="40" customFormat="1" ht="46.5" customHeight="1" outlineLevel="2">
      <c r="A266" s="19" t="s">
        <v>340</v>
      </c>
      <c r="B266" s="27" t="s">
        <v>344</v>
      </c>
      <c r="C266" s="42" t="s">
        <v>14</v>
      </c>
      <c r="D266" s="16">
        <v>0</v>
      </c>
      <c r="E266" s="16">
        <v>54000</v>
      </c>
      <c r="F266" s="16">
        <v>0</v>
      </c>
      <c r="G266" s="16">
        <v>0</v>
      </c>
    </row>
    <row r="267" spans="1:7" ht="41.4" hidden="1" outlineLevel="3">
      <c r="A267" s="14" t="s">
        <v>209</v>
      </c>
      <c r="B267" s="15" t="s">
        <v>210</v>
      </c>
      <c r="C267" s="15"/>
      <c r="D267" s="16">
        <v>35955.800000000003</v>
      </c>
      <c r="E267" s="16">
        <v>35955.800000000003</v>
      </c>
      <c r="F267" s="16">
        <v>37473.4</v>
      </c>
      <c r="G267" s="16">
        <v>37473.4</v>
      </c>
    </row>
    <row r="268" spans="1:7" ht="41.4" hidden="1">
      <c r="A268" s="14" t="s">
        <v>13</v>
      </c>
      <c r="B268" s="15" t="s">
        <v>210</v>
      </c>
      <c r="C268" s="15" t="s">
        <v>14</v>
      </c>
      <c r="D268" s="16">
        <v>35885.800000000003</v>
      </c>
      <c r="E268" s="16">
        <v>35885.800000000003</v>
      </c>
      <c r="F268" s="16">
        <v>37403.4</v>
      </c>
      <c r="G268" s="16">
        <v>37403.4</v>
      </c>
    </row>
    <row r="269" spans="1:7" s="40" customFormat="1" ht="41.4" hidden="1" outlineLevel="3">
      <c r="A269" s="14" t="s">
        <v>4</v>
      </c>
      <c r="B269" s="15" t="s">
        <v>210</v>
      </c>
      <c r="C269" s="15" t="s">
        <v>5</v>
      </c>
      <c r="D269" s="16">
        <v>70</v>
      </c>
      <c r="E269" s="16">
        <v>70</v>
      </c>
      <c r="F269" s="16">
        <v>70</v>
      </c>
      <c r="G269" s="16">
        <v>70</v>
      </c>
    </row>
    <row r="270" spans="1:7" s="40" customFormat="1" ht="27.6" hidden="1" outlineLevel="3">
      <c r="A270" s="13" t="s">
        <v>211</v>
      </c>
      <c r="B270" s="17" t="s">
        <v>212</v>
      </c>
      <c r="C270" s="17"/>
      <c r="D270" s="18">
        <v>400</v>
      </c>
      <c r="E270" s="18">
        <f>E271+E273</f>
        <v>400</v>
      </c>
      <c r="F270" s="18">
        <v>400</v>
      </c>
      <c r="G270" s="18">
        <f>G271+G273</f>
        <v>400</v>
      </c>
    </row>
    <row r="271" spans="1:7" s="40" customFormat="1" ht="41.4" hidden="1" outlineLevel="3">
      <c r="A271" s="14" t="s">
        <v>213</v>
      </c>
      <c r="B271" s="15" t="s">
        <v>214</v>
      </c>
      <c r="C271" s="15"/>
      <c r="D271" s="16">
        <v>300</v>
      </c>
      <c r="E271" s="16">
        <v>300</v>
      </c>
      <c r="F271" s="16">
        <v>300</v>
      </c>
      <c r="G271" s="16">
        <v>300</v>
      </c>
    </row>
    <row r="272" spans="1:7" s="40" customFormat="1" ht="41.4" hidden="1">
      <c r="A272" s="14" t="s">
        <v>13</v>
      </c>
      <c r="B272" s="15" t="s">
        <v>214</v>
      </c>
      <c r="C272" s="15" t="s">
        <v>14</v>
      </c>
      <c r="D272" s="16">
        <v>300</v>
      </c>
      <c r="E272" s="16">
        <v>300</v>
      </c>
      <c r="F272" s="16">
        <v>300</v>
      </c>
      <c r="G272" s="16">
        <v>300</v>
      </c>
    </row>
    <row r="273" spans="1:7" ht="55.2" hidden="1">
      <c r="A273" s="14" t="s">
        <v>215</v>
      </c>
      <c r="B273" s="15" t="s">
        <v>216</v>
      </c>
      <c r="C273" s="15"/>
      <c r="D273" s="16">
        <v>100</v>
      </c>
      <c r="E273" s="16">
        <v>100</v>
      </c>
      <c r="F273" s="16">
        <v>100</v>
      </c>
      <c r="G273" s="16">
        <v>100</v>
      </c>
    </row>
    <row r="274" spans="1:7" s="40" customFormat="1" ht="41.4" hidden="1">
      <c r="A274" s="14" t="s">
        <v>13</v>
      </c>
      <c r="B274" s="15" t="s">
        <v>216</v>
      </c>
      <c r="C274" s="15" t="s">
        <v>14</v>
      </c>
      <c r="D274" s="16">
        <v>100</v>
      </c>
      <c r="E274" s="16">
        <v>100</v>
      </c>
      <c r="F274" s="16">
        <v>100</v>
      </c>
      <c r="G274" s="16">
        <v>100</v>
      </c>
    </row>
    <row r="275" spans="1:7" s="40" customFormat="1" ht="27.6" hidden="1">
      <c r="A275" s="13" t="s">
        <v>320</v>
      </c>
      <c r="B275" s="17" t="s">
        <v>217</v>
      </c>
      <c r="C275" s="17"/>
      <c r="D275" s="18">
        <v>85</v>
      </c>
      <c r="E275" s="18">
        <f>E276+E278+E280</f>
        <v>85</v>
      </c>
      <c r="F275" s="18">
        <v>85</v>
      </c>
      <c r="G275" s="18">
        <f>G276+G278+G280</f>
        <v>85</v>
      </c>
    </row>
    <row r="276" spans="1:7" ht="41.4" hidden="1">
      <c r="A276" s="14" t="s">
        <v>218</v>
      </c>
      <c r="B276" s="15" t="s">
        <v>219</v>
      </c>
      <c r="C276" s="15"/>
      <c r="D276" s="16">
        <v>50</v>
      </c>
      <c r="E276" s="16">
        <v>50</v>
      </c>
      <c r="F276" s="16">
        <v>50</v>
      </c>
      <c r="G276" s="16">
        <v>50</v>
      </c>
    </row>
    <row r="277" spans="1:7" ht="41.4" hidden="1">
      <c r="A277" s="14" t="s">
        <v>4</v>
      </c>
      <c r="B277" s="15" t="s">
        <v>219</v>
      </c>
      <c r="C277" s="15" t="s">
        <v>5</v>
      </c>
      <c r="D277" s="16">
        <v>50</v>
      </c>
      <c r="E277" s="16">
        <v>50</v>
      </c>
      <c r="F277" s="16">
        <v>50</v>
      </c>
      <c r="G277" s="16">
        <v>50</v>
      </c>
    </row>
    <row r="278" spans="1:7" ht="27.6" hidden="1">
      <c r="A278" s="14" t="s">
        <v>220</v>
      </c>
      <c r="B278" s="15" t="s">
        <v>221</v>
      </c>
      <c r="C278" s="15"/>
      <c r="D278" s="16">
        <v>20</v>
      </c>
      <c r="E278" s="16">
        <v>20</v>
      </c>
      <c r="F278" s="16">
        <v>20</v>
      </c>
      <c r="G278" s="16">
        <v>20</v>
      </c>
    </row>
    <row r="279" spans="1:7" ht="41.4" hidden="1">
      <c r="A279" s="14" t="s">
        <v>13</v>
      </c>
      <c r="B279" s="15" t="s">
        <v>221</v>
      </c>
      <c r="C279" s="15" t="s">
        <v>14</v>
      </c>
      <c r="D279" s="16">
        <v>20</v>
      </c>
      <c r="E279" s="16">
        <v>20</v>
      </c>
      <c r="F279" s="16">
        <v>20</v>
      </c>
      <c r="G279" s="16">
        <v>20</v>
      </c>
    </row>
    <row r="280" spans="1:7" ht="82.8" hidden="1">
      <c r="A280" s="14" t="s">
        <v>222</v>
      </c>
      <c r="B280" s="15" t="s">
        <v>223</v>
      </c>
      <c r="C280" s="15"/>
      <c r="D280" s="16">
        <v>15</v>
      </c>
      <c r="E280" s="16">
        <v>15</v>
      </c>
      <c r="F280" s="16">
        <v>15</v>
      </c>
      <c r="G280" s="16">
        <v>15</v>
      </c>
    </row>
    <row r="281" spans="1:7" ht="41.4" hidden="1">
      <c r="A281" s="14" t="s">
        <v>13</v>
      </c>
      <c r="B281" s="15" t="s">
        <v>223</v>
      </c>
      <c r="C281" s="15" t="s">
        <v>14</v>
      </c>
      <c r="D281" s="16">
        <v>15</v>
      </c>
      <c r="E281" s="16">
        <v>15</v>
      </c>
      <c r="F281" s="16">
        <v>15</v>
      </c>
      <c r="G281" s="16">
        <v>15</v>
      </c>
    </row>
    <row r="282" spans="1:7" s="40" customFormat="1" ht="55.2" hidden="1">
      <c r="A282" s="13" t="s">
        <v>321</v>
      </c>
      <c r="B282" s="17" t="s">
        <v>224</v>
      </c>
      <c r="C282" s="17"/>
      <c r="D282" s="18">
        <v>50</v>
      </c>
      <c r="E282" s="18">
        <v>50</v>
      </c>
      <c r="F282" s="18">
        <v>50</v>
      </c>
      <c r="G282" s="18">
        <v>50</v>
      </c>
    </row>
    <row r="283" spans="1:7" ht="55.2" hidden="1">
      <c r="A283" s="14" t="s">
        <v>225</v>
      </c>
      <c r="B283" s="15" t="s">
        <v>226</v>
      </c>
      <c r="C283" s="15"/>
      <c r="D283" s="16">
        <v>50</v>
      </c>
      <c r="E283" s="16">
        <v>50</v>
      </c>
      <c r="F283" s="16">
        <v>50</v>
      </c>
      <c r="G283" s="16">
        <v>50</v>
      </c>
    </row>
    <row r="284" spans="1:7" ht="41.4" hidden="1">
      <c r="A284" s="14" t="s">
        <v>13</v>
      </c>
      <c r="B284" s="15" t="s">
        <v>226</v>
      </c>
      <c r="C284" s="15" t="s">
        <v>14</v>
      </c>
      <c r="D284" s="16">
        <v>50</v>
      </c>
      <c r="E284" s="16">
        <v>50</v>
      </c>
      <c r="F284" s="16">
        <v>50</v>
      </c>
      <c r="G284" s="16">
        <v>50</v>
      </c>
    </row>
    <row r="285" spans="1:7" s="40" customFormat="1" ht="27.6" hidden="1">
      <c r="A285" s="13" t="s">
        <v>227</v>
      </c>
      <c r="B285" s="17" t="s">
        <v>228</v>
      </c>
      <c r="C285" s="17"/>
      <c r="D285" s="18">
        <v>11585.7</v>
      </c>
      <c r="E285" s="18">
        <v>11585.7</v>
      </c>
      <c r="F285" s="18">
        <v>11752.7</v>
      </c>
      <c r="G285" s="18">
        <v>11752.7</v>
      </c>
    </row>
    <row r="286" spans="1:7" ht="59.4" hidden="1" customHeight="1">
      <c r="A286" s="14" t="s">
        <v>11</v>
      </c>
      <c r="B286" s="15" t="s">
        <v>228</v>
      </c>
      <c r="C286" s="15" t="s">
        <v>12</v>
      </c>
      <c r="D286" s="16">
        <v>8239.4</v>
      </c>
      <c r="E286" s="16">
        <v>8239.4</v>
      </c>
      <c r="F286" s="16">
        <v>8239.4</v>
      </c>
      <c r="G286" s="16">
        <v>8239.4</v>
      </c>
    </row>
    <row r="287" spans="1:7" ht="41.4" hidden="1">
      <c r="A287" s="14" t="s">
        <v>13</v>
      </c>
      <c r="B287" s="15" t="s">
        <v>228</v>
      </c>
      <c r="C287" s="15" t="s">
        <v>14</v>
      </c>
      <c r="D287" s="16">
        <v>563.4</v>
      </c>
      <c r="E287" s="16">
        <v>563.4</v>
      </c>
      <c r="F287" s="16">
        <v>730.4</v>
      </c>
      <c r="G287" s="16">
        <v>730.4</v>
      </c>
    </row>
    <row r="288" spans="1:7" hidden="1">
      <c r="A288" s="19" t="s">
        <v>15</v>
      </c>
      <c r="B288" s="20" t="s">
        <v>228</v>
      </c>
      <c r="C288" s="20" t="s">
        <v>16</v>
      </c>
      <c r="D288" s="21">
        <v>2782.9</v>
      </c>
      <c r="E288" s="21">
        <v>2782.9</v>
      </c>
      <c r="F288" s="21">
        <v>2782.9</v>
      </c>
      <c r="G288" s="21">
        <v>2782.9</v>
      </c>
    </row>
    <row r="289" spans="1:7">
      <c r="A289" s="49" t="s">
        <v>266</v>
      </c>
      <c r="B289" s="50"/>
      <c r="C289" s="51"/>
      <c r="D289" s="9">
        <v>1844760.7</v>
      </c>
      <c r="E289" s="9">
        <f>E5+E49+E55+E83+E106+E113+E125+E189+E196+E213+E224+E234+E237+E242+E255+E264+E270+E275+E282+E285</f>
        <v>2253548.0000000005</v>
      </c>
      <c r="F289" s="9">
        <v>1864400.4</v>
      </c>
      <c r="G289" s="9">
        <f>G5+G49+G55+G83+G106+G113+G125+G189+G196+G213+G224+G234+G237+G242+G255+G264+G270+G275+G282+G285</f>
        <v>2165368.8000000003</v>
      </c>
    </row>
  </sheetData>
  <mergeCells count="4">
    <mergeCell ref="A3:F3"/>
    <mergeCell ref="C1:F1"/>
    <mergeCell ref="A2:G2"/>
    <mergeCell ref="A289:C289"/>
  </mergeCells>
  <printOptions horizontalCentered="1"/>
  <pageMargins left="0.70866141732283472" right="0.70866141732283472" top="0.59055118110236227" bottom="0.59055118110236227" header="0.31496062992125984" footer="0.31496062992125984"/>
  <pageSetup paperSize="9" scale="80" orientation="portrait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DD771D75-FC6B-4521-8042-918C011A9966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2020</vt:lpstr>
      <vt:lpstr>2021-2022</vt:lpstr>
      <vt:lpstr>'2020'!Область_печати</vt:lpstr>
      <vt:lpstr>'2021-2022'!Область_печати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DEMCHENKO-MP\USER</dc:creator>
  <cp:lastModifiedBy>USER</cp:lastModifiedBy>
  <cp:lastPrinted>2020-05-15T06:06:04Z</cp:lastPrinted>
  <dcterms:created xsi:type="dcterms:W3CDTF">2019-10-21T06:45:24Z</dcterms:created>
  <dcterms:modified xsi:type="dcterms:W3CDTF">2020-05-15T06:08:17Z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(копия от 27.06.2018 11_18_46)(11).xlsx</vt:lpwstr>
  </property>
  <property fmtid="{D5CDD505-2E9C-101B-9397-08002B2CF9AE}" pid="3" name="Название отчета">
    <vt:lpwstr>Вариант (копия от 27.06.2018 11_18_46)(11).xlsx</vt:lpwstr>
  </property>
  <property fmtid="{D5CDD505-2E9C-101B-9397-08002B2CF9AE}" pid="4" name="Версия клиента">
    <vt:lpwstr>19.2.22.10070</vt:lpwstr>
  </property>
  <property fmtid="{D5CDD505-2E9C-101B-9397-08002B2CF9AE}" pid="5" name="Версия базы">
    <vt:lpwstr>19.2.2804.1270134582</vt:lpwstr>
  </property>
  <property fmtid="{D5CDD505-2E9C-101B-9397-08002B2CF9AE}" pid="6" name="Тип сервера">
    <vt:lpwstr>MSSQL</vt:lpwstr>
  </property>
  <property fmtid="{D5CDD505-2E9C-101B-9397-08002B2CF9AE}" pid="7" name="Сервер">
    <vt:lpwstr>smartSQL1\budget</vt:lpwstr>
  </property>
  <property fmtid="{D5CDD505-2E9C-101B-9397-08002B2CF9AE}" pid="8" name="База">
    <vt:lpwstr>ufk2019</vt:lpwstr>
  </property>
  <property fmtid="{D5CDD505-2E9C-101B-9397-08002B2CF9AE}" pid="9" name="Пользователь">
    <vt:lpwstr>демченко_28</vt:lpwstr>
  </property>
  <property fmtid="{D5CDD505-2E9C-101B-9397-08002B2CF9AE}" pid="10" name="Шаблон">
    <vt:lpwstr>sqr_rosp_exp2018.xlt</vt:lpwstr>
  </property>
  <property fmtid="{D5CDD505-2E9C-101B-9397-08002B2CF9AE}" pid="11" name="Локальная база">
    <vt:lpwstr>используется</vt:lpwstr>
  </property>
</Properties>
</file>